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Кандакова С.Ю\"/>
    </mc:Choice>
  </mc:AlternateContent>
  <bookViews>
    <workbookView xWindow="0" yWindow="0" windowWidth="28800" windowHeight="12045"/>
  </bookViews>
  <sheets>
    <sheet name="Лист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7" i="1" l="1"/>
  <c r="J136" i="1"/>
  <c r="I136" i="1"/>
  <c r="H136" i="1"/>
  <c r="G136" i="1"/>
  <c r="I63" i="1"/>
  <c r="J63" i="1"/>
  <c r="H63" i="1"/>
  <c r="G63" i="1"/>
  <c r="G81" i="1"/>
  <c r="J173" i="1" l="1"/>
  <c r="I173" i="1"/>
  <c r="H173" i="1"/>
  <c r="G173" i="1"/>
  <c r="J156" i="1"/>
  <c r="I156" i="1"/>
  <c r="H156" i="1"/>
  <c r="G156" i="1"/>
  <c r="J81" i="1"/>
  <c r="I81" i="1"/>
  <c r="H81" i="1"/>
  <c r="H117" i="1" l="1"/>
  <c r="I117" i="1" l="1"/>
  <c r="J98" i="1"/>
  <c r="I98" i="1"/>
  <c r="H98" i="1"/>
  <c r="G98" i="1"/>
  <c r="B184" i="1" l="1"/>
  <c r="A184" i="1"/>
  <c r="L183" i="1"/>
  <c r="J183" i="1"/>
  <c r="I183" i="1"/>
  <c r="H183" i="1"/>
  <c r="G183" i="1"/>
  <c r="F183" i="1"/>
  <c r="B174" i="1"/>
  <c r="A174" i="1"/>
  <c r="B167" i="1"/>
  <c r="A167" i="1"/>
  <c r="L166" i="1"/>
  <c r="J166" i="1"/>
  <c r="I166" i="1"/>
  <c r="H166" i="1"/>
  <c r="G166" i="1"/>
  <c r="F166" i="1"/>
  <c r="B157" i="1"/>
  <c r="A157" i="1"/>
  <c r="B147" i="1"/>
  <c r="A147" i="1"/>
  <c r="L146" i="1"/>
  <c r="J146" i="1"/>
  <c r="I146" i="1"/>
  <c r="H146" i="1"/>
  <c r="G146" i="1"/>
  <c r="F146" i="1"/>
  <c r="B137" i="1"/>
  <c r="A137" i="1"/>
  <c r="B128" i="1"/>
  <c r="A128" i="1"/>
  <c r="L127" i="1"/>
  <c r="J127" i="1"/>
  <c r="I127" i="1"/>
  <c r="H127" i="1"/>
  <c r="G127" i="1"/>
  <c r="F127" i="1"/>
  <c r="B118" i="1"/>
  <c r="A118" i="1"/>
  <c r="B109" i="1"/>
  <c r="A109" i="1"/>
  <c r="L108" i="1"/>
  <c r="J108" i="1"/>
  <c r="I108" i="1"/>
  <c r="H108" i="1"/>
  <c r="G108" i="1"/>
  <c r="F108" i="1"/>
  <c r="F109" i="1" s="1"/>
  <c r="B99" i="1"/>
  <c r="A99" i="1"/>
  <c r="B92" i="1"/>
  <c r="A92" i="1"/>
  <c r="L91" i="1"/>
  <c r="J91" i="1"/>
  <c r="I91" i="1"/>
  <c r="H91" i="1"/>
  <c r="G91" i="1"/>
  <c r="F91" i="1"/>
  <c r="B82" i="1"/>
  <c r="A82" i="1"/>
  <c r="B73" i="1"/>
  <c r="A73" i="1"/>
  <c r="L72" i="1"/>
  <c r="J72" i="1"/>
  <c r="I72" i="1"/>
  <c r="H72" i="1"/>
  <c r="G72" i="1"/>
  <c r="F72" i="1"/>
  <c r="F73" i="1" s="1"/>
  <c r="B64" i="1"/>
  <c r="A64" i="1"/>
  <c r="B56" i="1"/>
  <c r="A56" i="1"/>
  <c r="L55" i="1"/>
  <c r="J55" i="1"/>
  <c r="I55" i="1"/>
  <c r="H55" i="1"/>
  <c r="G55" i="1"/>
  <c r="F55" i="1"/>
  <c r="F56" i="1" s="1"/>
  <c r="B46" i="1"/>
  <c r="A46" i="1"/>
  <c r="B38" i="1"/>
  <c r="A38" i="1"/>
  <c r="L37" i="1"/>
  <c r="J37" i="1"/>
  <c r="I37" i="1"/>
  <c r="H37" i="1"/>
  <c r="G37" i="1"/>
  <c r="F37" i="1"/>
  <c r="F38" i="1" s="1"/>
  <c r="B29" i="1"/>
  <c r="A29" i="1"/>
  <c r="L21" i="1"/>
  <c r="J21" i="1"/>
  <c r="I21" i="1"/>
  <c r="H21" i="1"/>
  <c r="G21" i="1"/>
  <c r="F21" i="1"/>
</calcChain>
</file>

<file path=xl/sharedStrings.xml><?xml version="1.0" encoding="utf-8"?>
<sst xmlns="http://schemas.openxmlformats.org/spreadsheetml/2006/main" count="403" uniqueCount="152">
  <si>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</si>
  <si>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</si>
  <si>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</si>
  <si>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</si>
  <si>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</si>
  <si>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</si>
  <si>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</si>
  <si>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</si>
  <si>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</si>
  <si>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</si>
  <si>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</si>
  <si>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</si>
  <si>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</si>
  <si>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</si>
  <si>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</si>
  <si>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</si>
  <si>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</si>
  <si>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</si>
  <si>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</si>
  <si>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</si>
  <si>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</si>
  <si>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</si>
  <si>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</si>
  <si>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</si>
  <si>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</si>
  <si>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</si>
  <si>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</si>
  <si>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</si>
  <si>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</si>
  <si>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</si>
  <si>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</si>
  <si>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</si>
  <si>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</si>
  <si>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</si>
  <si>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</si>
  <si>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</si>
  <si>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</si>
  <si>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</si>
  <si>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"СОШ №1"</t>
  </si>
  <si>
    <t>10-00</t>
  </si>
  <si>
    <t>Макароны отварные</t>
  </si>
  <si>
    <t>7-00</t>
  </si>
  <si>
    <t>200,00</t>
  </si>
  <si>
    <t>0,00</t>
  </si>
  <si>
    <t>Хлеб пшеничный, рж.-пшеничный</t>
  </si>
  <si>
    <t>40,00</t>
  </si>
  <si>
    <t>ИП Семкин Е.В.</t>
  </si>
  <si>
    <t xml:space="preserve"> Семкин Е.Б.</t>
  </si>
  <si>
    <t>Каша "Дружба" с маслом</t>
  </si>
  <si>
    <t>Чай с сахаром</t>
  </si>
  <si>
    <t>фрукт</t>
  </si>
  <si>
    <t>Каша гречневая рассыпчатая</t>
  </si>
  <si>
    <t>12-00</t>
  </si>
  <si>
    <t>кондит. из.</t>
  </si>
  <si>
    <t>50/50</t>
  </si>
  <si>
    <t>Картофельное пюре</t>
  </si>
  <si>
    <t>Напиток из шиповника</t>
  </si>
  <si>
    <t>соус</t>
  </si>
  <si>
    <t>Соус сметанный с томатом</t>
  </si>
  <si>
    <t>29,00</t>
  </si>
  <si>
    <t>Плов мясной</t>
  </si>
  <si>
    <t>Сосиска отварная с соусом</t>
  </si>
  <si>
    <t>1,72</t>
  </si>
  <si>
    <t>10,06</t>
  </si>
  <si>
    <t>47,12</t>
  </si>
  <si>
    <t>500</t>
  </si>
  <si>
    <t>2,92</t>
  </si>
  <si>
    <t>17,57</t>
  </si>
  <si>
    <t>13,1</t>
  </si>
  <si>
    <t>20,04</t>
  </si>
  <si>
    <t>77,95</t>
  </si>
  <si>
    <t>111,64</t>
  </si>
  <si>
    <t>Кондитерское изделие (вафли-2 шт)</t>
  </si>
  <si>
    <t>Хлеб рж-пш, пшеничный</t>
  </si>
  <si>
    <t>Запеканка с творогом со сгущенным молоком</t>
  </si>
  <si>
    <t>Фрукт</t>
  </si>
  <si>
    <t>Хлеб пшеничный, ржано- пшеничный</t>
  </si>
  <si>
    <t>кондит. изд.</t>
  </si>
  <si>
    <t>Омлет натуральный с маслом</t>
  </si>
  <si>
    <t>Рис припущенный с овощами</t>
  </si>
  <si>
    <t>15-00</t>
  </si>
  <si>
    <t>Компот из c/ф</t>
  </si>
  <si>
    <t>2,2</t>
  </si>
  <si>
    <t>40-00</t>
  </si>
  <si>
    <t>23,2</t>
  </si>
  <si>
    <t>35-00</t>
  </si>
  <si>
    <t>Поджарка мясная (филе свинины)</t>
  </si>
  <si>
    <t>50-00</t>
  </si>
  <si>
    <t>9-81</t>
  </si>
  <si>
    <t>81,81</t>
  </si>
  <si>
    <t>54-00</t>
  </si>
  <si>
    <t>10-81</t>
  </si>
  <si>
    <t>33-00</t>
  </si>
  <si>
    <t>11-81</t>
  </si>
  <si>
    <t>Тефтели мясные с рисом "Ежики" (филе куриное)</t>
  </si>
  <si>
    <t xml:space="preserve">Кондитерское изделие </t>
  </si>
  <si>
    <t>70,00</t>
  </si>
  <si>
    <t>12-81</t>
  </si>
  <si>
    <t>5,9</t>
  </si>
  <si>
    <t>0,06</t>
  </si>
  <si>
    <t>200/10</t>
  </si>
  <si>
    <t>колбаса отварная</t>
  </si>
  <si>
    <t>6,81</t>
  </si>
  <si>
    <t>29,43</t>
  </si>
  <si>
    <t>245,95</t>
  </si>
  <si>
    <t>60</t>
  </si>
  <si>
    <t>11,32</t>
  </si>
  <si>
    <t>0,82</t>
  </si>
  <si>
    <t>233,32</t>
  </si>
  <si>
    <t>28-50</t>
  </si>
  <si>
    <t>50,00</t>
  </si>
  <si>
    <t>8,0</t>
  </si>
  <si>
    <t>48,0</t>
  </si>
  <si>
    <t>132,5</t>
  </si>
  <si>
    <t>9,56</t>
  </si>
  <si>
    <t>36,98</t>
  </si>
  <si>
    <t>0,18</t>
  </si>
  <si>
    <t>Чай с сахаром и лимоном</t>
  </si>
  <si>
    <t>0,4</t>
  </si>
  <si>
    <t>4,32</t>
  </si>
  <si>
    <t>17,56</t>
  </si>
  <si>
    <t>26,53</t>
  </si>
  <si>
    <t>87,81</t>
  </si>
  <si>
    <t>648,75</t>
  </si>
  <si>
    <t>Гуляш</t>
  </si>
  <si>
    <t>75/50</t>
  </si>
  <si>
    <t>19,16</t>
  </si>
  <si>
    <t>20,93</t>
  </si>
  <si>
    <t>3,55</t>
  </si>
  <si>
    <t>279,21</t>
  </si>
  <si>
    <t>38-00</t>
  </si>
  <si>
    <t>32,1</t>
  </si>
  <si>
    <t>31,35</t>
  </si>
  <si>
    <t>79,38</t>
  </si>
  <si>
    <t>626,41</t>
  </si>
  <si>
    <t>44-81</t>
  </si>
  <si>
    <t>2,85</t>
  </si>
  <si>
    <t>3,25</t>
  </si>
  <si>
    <t>20-00</t>
  </si>
  <si>
    <t>42-81</t>
  </si>
  <si>
    <t>17-00</t>
  </si>
  <si>
    <t>200</t>
  </si>
  <si>
    <t>масло сливочное порционное</t>
  </si>
  <si>
    <t>30-00</t>
  </si>
  <si>
    <t>150/25</t>
  </si>
  <si>
    <t>14-81</t>
  </si>
  <si>
    <t>котлета куриная с соусом</t>
  </si>
  <si>
    <t>37-00</t>
  </si>
  <si>
    <t>55</t>
  </si>
  <si>
    <t>Макароны запеченые с сыром</t>
  </si>
  <si>
    <t>230/20</t>
  </si>
  <si>
    <t>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</si>
</sst>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theme="1"/>
      <name val="Arial"/>
    </font>
    <font>
      <sz val="10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scheme val="minor"/>
    </font>
    <font>
      <b/>
      <sz val="10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0" fillId="4" borderId="4" xfId="0" applyFill="1" applyBorder="1" applyAlignment="1" applyProtection="1">
      <alignment wrapText="1"/>
      <protection locked="0"/>
    </xf>
    <xf numFmtId="49" fontId="0" fillId="4" borderId="4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49" fontId="0" fillId="4" borderId="2" xfId="0" applyNumberFormat="1" applyFill="1" applyBorder="1" applyProtection="1">
      <protection locked="0"/>
    </xf>
    <xf numFmtId="49" fontId="0" fillId="4" borderId="17" xfId="0" applyNumberFormat="1" applyFill="1" applyBorder="1" applyProtection="1">
      <protection locked="0"/>
    </xf>
    <xf numFmtId="49" fontId="0" fillId="4" borderId="23" xfId="0" applyNumberFormat="1" applyFill="1" applyBorder="1" applyAlignment="1" applyProtection="1">
      <alignment horizontal="center"/>
      <protection locked="0"/>
    </xf>
    <xf numFmtId="49" fontId="0" fillId="4" borderId="17" xfId="0" applyNumberFormat="1" applyFill="1" applyBorder="1" applyAlignment="1" applyProtection="1">
      <alignment horizontal="center"/>
      <protection locked="0"/>
    </xf>
    <xf numFmtId="0" fontId="15" fillId="2" borderId="2" xfId="0" applyFont="1" applyFill="1" applyBorder="1" applyAlignment="1" applyProtection="1">
      <alignment horizontal="center" vertical="top" wrapText="1"/>
      <protection locked="0"/>
    </xf>
    <xf numFmtId="49" fontId="0" fillId="4" borderId="23" xfId="0" applyNumberFormat="1" applyFill="1" applyBorder="1" applyProtection="1">
      <protection locked="0"/>
    </xf>
    <xf numFmtId="49" fontId="0" fillId="4" borderId="2" xfId="0" applyNumberFormat="1" applyFill="1" applyBorder="1" applyAlignment="1" applyProtection="1">
      <alignment horizontal="center"/>
      <protection locked="0"/>
    </xf>
    <xf numFmtId="0" fontId="16" fillId="4" borderId="2" xfId="0" applyFont="1" applyFill="1" applyBorder="1" applyAlignment="1">
      <alignment vertical="center" wrapText="1"/>
    </xf>
    <xf numFmtId="4" fontId="16" fillId="4" borderId="2" xfId="0" applyNumberFormat="1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49" fontId="17" fillId="4" borderId="2" xfId="0" applyNumberFormat="1" applyFont="1" applyFill="1" applyBorder="1" applyProtection="1">
      <protection locked="0"/>
    </xf>
    <xf numFmtId="0" fontId="16" fillId="4" borderId="17" xfId="0" applyFont="1" applyFill="1" applyBorder="1" applyAlignment="1">
      <alignment horizontal="center" vertical="center" wrapText="1"/>
    </xf>
    <xf numFmtId="4" fontId="16" fillId="4" borderId="17" xfId="0" applyNumberFormat="1" applyFont="1" applyFill="1" applyBorder="1" applyAlignment="1">
      <alignment horizontal="center" vertical="center" wrapText="1"/>
    </xf>
    <xf numFmtId="49" fontId="16" fillId="4" borderId="2" xfId="0" applyNumberFormat="1" applyFont="1" applyFill="1" applyBorder="1" applyAlignment="1">
      <alignment horizontal="center" vertical="center" wrapText="1"/>
    </xf>
    <xf numFmtId="4" fontId="0" fillId="4" borderId="2" xfId="0" applyNumberFormat="1" applyFill="1" applyBorder="1" applyAlignment="1" applyProtection="1">
      <alignment horizontal="left"/>
      <protection locked="0"/>
    </xf>
    <xf numFmtId="0" fontId="16" fillId="4" borderId="24" xfId="0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/>
      <protection locked="0"/>
    </xf>
    <xf numFmtId="2" fontId="0" fillId="4" borderId="2" xfId="0" applyNumberFormat="1" applyFill="1" applyBorder="1" applyProtection="1">
      <protection locked="0"/>
    </xf>
    <xf numFmtId="0" fontId="2" fillId="0" borderId="6" xfId="0" applyFont="1" applyBorder="1"/>
    <xf numFmtId="49" fontId="17" fillId="4" borderId="2" xfId="0" applyNumberFormat="1" applyFont="1" applyFill="1" applyBorder="1" applyAlignment="1" applyProtection="1">
      <alignment horizontal="left" vertical="center"/>
      <protection locked="0"/>
    </xf>
    <xf numFmtId="0" fontId="2" fillId="0" borderId="4" xfId="0" applyFont="1" applyBorder="1"/>
    <xf numFmtId="0" fontId="17" fillId="4" borderId="4" xfId="0" applyFont="1" applyFill="1" applyBorder="1" applyAlignment="1" applyProtection="1">
      <alignment wrapText="1"/>
      <protection locked="0"/>
    </xf>
    <xf numFmtId="49" fontId="17" fillId="4" borderId="4" xfId="0" applyNumberFormat="1" applyFont="1" applyFill="1" applyBorder="1" applyProtection="1">
      <protection locked="0"/>
    </xf>
    <xf numFmtId="0" fontId="2" fillId="0" borderId="1" xfId="0" applyFont="1" applyBorder="1"/>
    <xf numFmtId="0" fontId="17" fillId="4" borderId="1" xfId="0" applyFont="1" applyFill="1" applyBorder="1" applyAlignment="1" applyProtection="1">
      <alignment wrapText="1"/>
      <protection locked="0"/>
    </xf>
    <xf numFmtId="0" fontId="17" fillId="4" borderId="2" xfId="0" applyFont="1" applyFill="1" applyBorder="1" applyAlignment="1" applyProtection="1">
      <alignment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49" fontId="1" fillId="4" borderId="4" xfId="0" applyNumberFormat="1" applyFont="1" applyFill="1" applyBorder="1" applyProtection="1">
      <protection locked="0"/>
    </xf>
    <xf numFmtId="4" fontId="0" fillId="4" borderId="4" xfId="0" applyNumberFormat="1" applyFill="1" applyBorder="1" applyAlignment="1" applyProtection="1">
      <alignment horizontal="left"/>
      <protection locked="0"/>
    </xf>
    <xf numFmtId="49" fontId="1" fillId="4" borderId="23" xfId="0" applyNumberFormat="1" applyFont="1" applyFill="1" applyBorder="1" applyProtection="1">
      <protection locked="0"/>
    </xf>
    <xf numFmtId="49" fontId="1" fillId="4" borderId="2" xfId="0" applyNumberFormat="1" applyFont="1" applyFill="1" applyBorder="1" applyProtection="1">
      <protection locked="0"/>
    </xf>
    <xf numFmtId="49" fontId="1" fillId="4" borderId="17" xfId="0" applyNumberFormat="1" applyFont="1" applyFill="1" applyBorder="1" applyProtection="1">
      <protection locked="0"/>
    </xf>
    <xf numFmtId="0" fontId="19" fillId="0" borderId="2" xfId="0" applyFont="1" applyBorder="1" applyAlignment="1">
      <alignment horizontal="center" vertical="top" wrapText="1"/>
    </xf>
    <xf numFmtId="0" fontId="20" fillId="0" borderId="2" xfId="0" applyFont="1" applyBorder="1" applyAlignment="1" applyProtection="1">
      <alignment horizontal="right"/>
      <protection locked="0"/>
    </xf>
    <xf numFmtId="4" fontId="16" fillId="4" borderId="2" xfId="0" applyNumberFormat="1" applyFont="1" applyFill="1" applyBorder="1" applyAlignment="1">
      <alignment horizontal="left" vertical="center" wrapText="1"/>
    </xf>
    <xf numFmtId="49" fontId="0" fillId="4" borderId="2" xfId="0" applyNumberFormat="1" applyFill="1" applyBorder="1" applyAlignment="1" applyProtection="1">
      <alignment horizontal="left"/>
      <protection locked="0"/>
    </xf>
    <xf numFmtId="49" fontId="1" fillId="4" borderId="2" xfId="0" applyNumberFormat="1" applyFont="1" applyFill="1" applyBorder="1" applyAlignment="1" applyProtection="1">
      <alignment horizontal="left"/>
      <protection locked="0"/>
    </xf>
    <xf numFmtId="0" fontId="16" fillId="4" borderId="2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 applyProtection="1">
      <alignment horizontal="left" vertical="top" wrapText="1"/>
      <protection locked="0"/>
    </xf>
    <xf numFmtId="49" fontId="17" fillId="4" borderId="2" xfId="0" applyNumberFormat="1" applyFont="1" applyFill="1" applyBorder="1" applyAlignment="1" applyProtection="1">
      <alignment horizontal="left"/>
      <protection locked="0"/>
    </xf>
    <xf numFmtId="49" fontId="1" fillId="4" borderId="17" xfId="0" applyNumberFormat="1" applyFont="1" applyFill="1" applyBorder="1" applyAlignment="1" applyProtection="1">
      <alignment horizontal="left"/>
      <protection locked="0"/>
    </xf>
    <xf numFmtId="0" fontId="5" fillId="2" borderId="17" xfId="0" applyFont="1" applyFill="1" applyBorder="1" applyAlignment="1" applyProtection="1">
      <alignment horizontal="left" vertical="top"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9" fillId="0" borderId="2" xfId="0" applyFont="1" applyBorder="1" applyAlignment="1">
      <alignment horizontal="left" vertical="top" wrapText="1"/>
    </xf>
    <xf numFmtId="49" fontId="19" fillId="0" borderId="2" xfId="0" applyNumberFormat="1" applyFont="1" applyBorder="1" applyAlignment="1">
      <alignment horizontal="left" vertical="top" wrapText="1"/>
    </xf>
    <xf numFmtId="49" fontId="19" fillId="0" borderId="2" xfId="0" applyNumberFormat="1" applyFont="1" applyBorder="1" applyAlignment="1">
      <alignment horizontal="center" vertical="top" wrapText="1"/>
    </xf>
    <xf numFmtId="2" fontId="19" fillId="0" borderId="2" xfId="0" applyNumberFormat="1" applyFont="1" applyBorder="1" applyAlignment="1">
      <alignment horizontal="left" vertical="top" wrapText="1"/>
    </xf>
    <xf numFmtId="0" fontId="19" fillId="0" borderId="2" xfId="0" applyFont="1" applyBorder="1" applyAlignment="1">
      <alignment vertical="top" wrapText="1"/>
    </xf>
    <xf numFmtId="0" fontId="19" fillId="0" borderId="17" xfId="0" applyFont="1" applyBorder="1" applyAlignment="1">
      <alignment horizontal="center" vertical="top" wrapText="1"/>
    </xf>
    <xf numFmtId="0" fontId="20" fillId="0" borderId="2" xfId="0" applyFont="1" applyBorder="1" applyAlignment="1" applyProtection="1">
      <alignment horizontal="left"/>
      <protection locked="0"/>
    </xf>
    <xf numFmtId="4" fontId="19" fillId="0" borderId="2" xfId="0" applyNumberFormat="1" applyFont="1" applyBorder="1" applyAlignment="1">
      <alignment horizontal="left" vertical="top" wrapText="1"/>
    </xf>
    <xf numFmtId="0" fontId="19" fillId="0" borderId="17" xfId="0" applyFont="1" applyBorder="1" applyAlignment="1">
      <alignment horizontal="left" vertical="top" wrapText="1"/>
    </xf>
    <xf numFmtId="4" fontId="14" fillId="0" borderId="2" xfId="0" applyNumberFormat="1" applyFont="1" applyBorder="1" applyAlignment="1">
      <alignment horizontal="left" vertical="top" wrapText="1"/>
    </xf>
    <xf numFmtId="0" fontId="1" fillId="4" borderId="4" xfId="0" applyFont="1" applyFill="1" applyBorder="1" applyAlignment="1" applyProtection="1">
      <alignment wrapText="1"/>
      <protection locked="0"/>
    </xf>
    <xf numFmtId="49" fontId="17" fillId="4" borderId="4" xfId="0" applyNumberFormat="1" applyFont="1" applyFill="1" applyBorder="1" applyAlignment="1" applyProtection="1">
      <alignment horizontal="left"/>
      <protection locked="0"/>
    </xf>
    <xf numFmtId="49" fontId="17" fillId="4" borderId="4" xfId="0" applyNumberFormat="1" applyFont="1" applyFill="1" applyBorder="1" applyAlignment="1" applyProtection="1">
      <alignment horizontal="left" vertical="center"/>
      <protection locked="0"/>
    </xf>
    <xf numFmtId="49" fontId="17" fillId="4" borderId="23" xfId="0" applyNumberFormat="1" applyFont="1" applyFill="1" applyBorder="1" applyAlignment="1" applyProtection="1">
      <alignment horizontal="left" vertical="center"/>
      <protection locked="0"/>
    </xf>
    <xf numFmtId="0" fontId="16" fillId="4" borderId="17" xfId="0" applyFont="1" applyFill="1" applyBorder="1" applyAlignment="1">
      <alignment horizontal="left" vertical="center" wrapText="1"/>
    </xf>
    <xf numFmtId="49" fontId="16" fillId="4" borderId="2" xfId="0" applyNumberFormat="1" applyFont="1" applyFill="1" applyBorder="1" applyAlignment="1">
      <alignment horizontal="left" vertical="center" wrapText="1"/>
    </xf>
    <xf numFmtId="4" fontId="16" fillId="4" borderId="17" xfId="0" applyNumberFormat="1" applyFont="1" applyFill="1" applyBorder="1" applyAlignment="1">
      <alignment horizontal="left" vertical="center" wrapText="1"/>
    </xf>
    <xf numFmtId="0" fontId="1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5"/>
  <sheetViews>
    <sheetView tabSelected="1" workbookViewId="0">
      <pane xSplit="4" ySplit="5" topLeftCell="E165" activePane="bottomRight" state="frozen"/>
      <selection pane="topRight" activeCell="E1" sqref="E1"/>
      <selection pane="bottomLeft" activeCell="A6" sqref="A6"/>
      <selection pane="bottomRight" activeCell="E182" sqref="E182"/>
    </sheetView>
  </sheetViews>
  <sheetFormatPr defaultRowHeight="12.75" x14ac:dyDescent="0.2"/>
  <cols>
    <col min="1" max="1" width="6.28515625" style="2" customWidth="1"/>
    <col min="2" max="2" width="5.28515625" style="2" customWidth="1"/>
    <col min="3" max="3" width="9.140625" style="1"/>
    <col min="4" max="4" width="11" style="1" customWidth="1"/>
    <col min="5" max="5" width="45.42578125" style="2" customWidth="1"/>
    <col min="6" max="6" width="12.140625" style="2" customWidth="1"/>
    <col min="7" max="7" width="8.570312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10.42578125" style="2" customWidth="1"/>
    <col min="13" max="16384" width="9.140625" style="2"/>
  </cols>
  <sheetData>
    <row r="1" spans="1:12" ht="15" x14ac:dyDescent="0.25">
      <c r="A1" s="1" t="s">
        <v>7</v>
      </c>
      <c r="C1" s="80" t="s">
        <v>38</v>
      </c>
      <c r="D1" s="81"/>
      <c r="E1" s="81"/>
      <c r="F1" s="11" t="s">
        <v>16</v>
      </c>
      <c r="G1" s="2" t="s">
        <v>17</v>
      </c>
      <c r="H1" s="82" t="s">
        <v>46</v>
      </c>
      <c r="I1" s="82"/>
      <c r="J1" s="82"/>
      <c r="K1" s="82"/>
    </row>
    <row r="2" spans="1:12" ht="18" x14ac:dyDescent="0.2">
      <c r="A2" s="34" t="s">
        <v>6</v>
      </c>
      <c r="C2" s="2"/>
      <c r="G2" s="2" t="s">
        <v>18</v>
      </c>
      <c r="H2" s="82" t="s">
        <v>47</v>
      </c>
      <c r="I2" s="82"/>
      <c r="J2" s="82"/>
      <c r="K2" s="82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45"/>
      <c r="I3" s="45">
        <v>1</v>
      </c>
      <c r="J3" s="46">
        <v>2025</v>
      </c>
      <c r="K3" s="47"/>
    </row>
    <row r="4" spans="1:12" x14ac:dyDescent="0.2">
      <c r="C4" s="2"/>
      <c r="D4" s="4"/>
      <c r="H4" s="44" t="s">
        <v>35</v>
      </c>
      <c r="I4" s="44" t="s">
        <v>36</v>
      </c>
      <c r="J4" s="44" t="s">
        <v>37</v>
      </c>
    </row>
    <row r="5" spans="1:12" ht="34.5" thickBot="1" x14ac:dyDescent="0.25">
      <c r="A5" s="42" t="s">
        <v>14</v>
      </c>
      <c r="B5" s="43" t="s">
        <v>15</v>
      </c>
      <c r="C5" s="35" t="s">
        <v>0</v>
      </c>
      <c r="D5" s="35" t="s">
        <v>13</v>
      </c>
      <c r="E5" s="35" t="s">
        <v>12</v>
      </c>
      <c r="F5" s="35" t="s">
        <v>33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34</v>
      </c>
    </row>
    <row r="6" spans="1:12" ht="15" x14ac:dyDescent="0.25">
      <c r="A6" s="22">
        <v>1</v>
      </c>
      <c r="B6" s="14">
        <v>1</v>
      </c>
      <c r="C6" s="69" t="s">
        <v>20</v>
      </c>
      <c r="D6" s="7" t="s">
        <v>21</v>
      </c>
      <c r="E6" s="48" t="s">
        <v>48</v>
      </c>
      <c r="F6" s="49" t="s">
        <v>100</v>
      </c>
      <c r="G6" s="83" t="s">
        <v>102</v>
      </c>
      <c r="H6" s="84">
        <v>10.98</v>
      </c>
      <c r="I6" s="85" t="s">
        <v>103</v>
      </c>
      <c r="J6" s="83" t="s">
        <v>104</v>
      </c>
      <c r="K6" s="41"/>
      <c r="L6" s="49" t="s">
        <v>85</v>
      </c>
    </row>
    <row r="7" spans="1:12" ht="15" x14ac:dyDescent="0.25">
      <c r="A7" s="22"/>
      <c r="B7" s="14"/>
      <c r="C7" s="69"/>
      <c r="D7" s="7" t="s">
        <v>21</v>
      </c>
      <c r="E7" s="48" t="s">
        <v>101</v>
      </c>
      <c r="F7" s="83" t="s">
        <v>105</v>
      </c>
      <c r="G7" s="83" t="s">
        <v>106</v>
      </c>
      <c r="H7" s="84">
        <v>46.48</v>
      </c>
      <c r="I7" s="85" t="s">
        <v>107</v>
      </c>
      <c r="J7" s="83" t="s">
        <v>108</v>
      </c>
      <c r="K7" s="41"/>
      <c r="L7" s="83" t="s">
        <v>109</v>
      </c>
    </row>
    <row r="8" spans="1:12" ht="15" x14ac:dyDescent="0.25">
      <c r="A8" s="22"/>
      <c r="B8" s="14"/>
      <c r="C8" s="10"/>
      <c r="D8" s="6" t="s">
        <v>22</v>
      </c>
      <c r="E8" s="98" t="s">
        <v>117</v>
      </c>
      <c r="F8" s="51" t="s">
        <v>42</v>
      </c>
      <c r="G8" s="86" t="s">
        <v>118</v>
      </c>
      <c r="H8" s="65">
        <v>0.04</v>
      </c>
      <c r="I8" s="87" t="s">
        <v>114</v>
      </c>
      <c r="J8" s="86" t="s">
        <v>115</v>
      </c>
      <c r="K8" s="41"/>
      <c r="L8" s="86" t="s">
        <v>52</v>
      </c>
    </row>
    <row r="9" spans="1:12" ht="15" x14ac:dyDescent="0.25">
      <c r="A9" s="22"/>
      <c r="B9" s="14"/>
      <c r="C9" s="10"/>
      <c r="D9" s="6" t="s">
        <v>23</v>
      </c>
      <c r="E9" s="50" t="s">
        <v>44</v>
      </c>
      <c r="F9" s="86" t="s">
        <v>110</v>
      </c>
      <c r="G9" s="86" t="s">
        <v>111</v>
      </c>
      <c r="H9" s="65">
        <v>1</v>
      </c>
      <c r="I9" s="87" t="s">
        <v>112</v>
      </c>
      <c r="J9" s="86" t="s">
        <v>113</v>
      </c>
      <c r="K9" s="41"/>
      <c r="L9" s="51" t="s">
        <v>41</v>
      </c>
    </row>
    <row r="10" spans="1:12" ht="15" x14ac:dyDescent="0.25">
      <c r="A10" s="22"/>
      <c r="B10" s="14"/>
      <c r="C10" s="10"/>
      <c r="D10" s="6"/>
      <c r="E10" s="50"/>
      <c r="F10" s="65"/>
      <c r="G10" s="51"/>
      <c r="H10" s="65"/>
      <c r="I10" s="52"/>
      <c r="J10" s="51"/>
      <c r="K10" s="41"/>
      <c r="L10" s="51"/>
    </row>
    <row r="11" spans="1:12" ht="15" x14ac:dyDescent="0.25">
      <c r="A11" s="22"/>
      <c r="B11" s="14"/>
      <c r="C11" s="10"/>
      <c r="D11" s="10"/>
      <c r="E11" s="50"/>
      <c r="F11" s="51"/>
      <c r="G11" s="57"/>
      <c r="H11" s="68"/>
      <c r="I11" s="52"/>
      <c r="J11" s="51"/>
      <c r="K11" s="41"/>
      <c r="L11" s="57"/>
    </row>
    <row r="12" spans="1:12" ht="15" x14ac:dyDescent="0.25">
      <c r="A12" s="23"/>
      <c r="B12" s="16"/>
      <c r="C12" s="7"/>
      <c r="D12" s="89" t="s">
        <v>32</v>
      </c>
      <c r="E12" s="8"/>
      <c r="F12" s="108">
        <v>520</v>
      </c>
      <c r="G12" s="100" t="s">
        <v>121</v>
      </c>
      <c r="H12" s="102">
        <v>58.5</v>
      </c>
      <c r="I12" s="100" t="s">
        <v>122</v>
      </c>
      <c r="J12" s="100" t="s">
        <v>123</v>
      </c>
      <c r="K12" s="24"/>
      <c r="L12" s="99">
        <v>82.5</v>
      </c>
    </row>
    <row r="13" spans="1:12" ht="15" x14ac:dyDescent="0.25">
      <c r="A13" s="25">
        <v>1</v>
      </c>
      <c r="B13" s="12">
        <v>1</v>
      </c>
      <c r="C13" s="9" t="s">
        <v>24</v>
      </c>
      <c r="D13" s="6" t="s">
        <v>25</v>
      </c>
      <c r="E13" s="39"/>
      <c r="F13" s="40"/>
      <c r="G13" s="40"/>
      <c r="H13" s="40"/>
      <c r="I13" s="40"/>
      <c r="J13" s="40"/>
      <c r="K13" s="41"/>
      <c r="L13" s="40"/>
    </row>
    <row r="14" spans="1:12" ht="15" x14ac:dyDescent="0.25">
      <c r="A14" s="22"/>
      <c r="B14" s="14"/>
      <c r="C14" s="10"/>
      <c r="D14" s="6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2"/>
      <c r="B15" s="14"/>
      <c r="C15" s="10"/>
      <c r="D15" s="6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5" x14ac:dyDescent="0.25">
      <c r="A16" s="22"/>
      <c r="B16" s="14"/>
      <c r="C16" s="10"/>
      <c r="D16" s="6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5" x14ac:dyDescent="0.25">
      <c r="A17" s="22"/>
      <c r="B17" s="14"/>
      <c r="C17" s="10"/>
      <c r="D17" s="6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5" x14ac:dyDescent="0.25">
      <c r="A18" s="22"/>
      <c r="B18" s="14"/>
      <c r="C18" s="10"/>
      <c r="D18" s="6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5" x14ac:dyDescent="0.25">
      <c r="A19" s="22"/>
      <c r="B19" s="14"/>
      <c r="C19" s="10"/>
      <c r="D19" s="6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5" x14ac:dyDescent="0.25">
      <c r="A20" s="22"/>
      <c r="B20" s="14"/>
      <c r="C20" s="10"/>
      <c r="D20" s="5"/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6"/>
      <c r="C21" s="7"/>
      <c r="D21" s="17" t="s">
        <v>32</v>
      </c>
      <c r="E21" s="8"/>
      <c r="F21" s="18">
        <f>SUM(F13:F20)</f>
        <v>0</v>
      </c>
      <c r="G21" s="18">
        <f>SUM(G13:G20)</f>
        <v>0</v>
      </c>
      <c r="H21" s="18">
        <f>SUM(H13:H20)</f>
        <v>0</v>
      </c>
      <c r="I21" s="18">
        <f>SUM(I13:I20)</f>
        <v>0</v>
      </c>
      <c r="J21" s="18">
        <f>SUM(J13:J20)</f>
        <v>0</v>
      </c>
      <c r="K21" s="24"/>
      <c r="L21" s="18">
        <f>SUM(L13:L20)</f>
        <v>0</v>
      </c>
    </row>
    <row r="22" spans="1:12" ht="15.75" thickBot="1" x14ac:dyDescent="0.25">
      <c r="A22" s="28">
        <v>1</v>
      </c>
      <c r="B22" s="29">
        <v>1</v>
      </c>
      <c r="C22" s="77" t="s">
        <v>4</v>
      </c>
      <c r="D22" s="78"/>
      <c r="E22" s="30"/>
      <c r="F22" s="31"/>
      <c r="G22" s="31"/>
      <c r="H22" s="31"/>
      <c r="I22" s="31"/>
      <c r="J22" s="31"/>
      <c r="K22" s="31"/>
      <c r="L22" s="31"/>
    </row>
    <row r="23" spans="1:12" ht="15" x14ac:dyDescent="0.25">
      <c r="A23" s="13">
        <v>1</v>
      </c>
      <c r="B23" s="14">
        <v>2</v>
      </c>
      <c r="C23" s="21" t="s">
        <v>20</v>
      </c>
      <c r="D23" s="7" t="s">
        <v>21</v>
      </c>
      <c r="E23" s="58" t="s">
        <v>60</v>
      </c>
      <c r="F23" s="90">
        <v>210</v>
      </c>
      <c r="G23" s="93">
        <v>21.71</v>
      </c>
      <c r="H23" s="93">
        <v>9.4499999999999993</v>
      </c>
      <c r="I23" s="93">
        <v>2.39</v>
      </c>
      <c r="J23" s="93">
        <v>114.85</v>
      </c>
      <c r="K23" s="94"/>
      <c r="L23" s="95" t="s">
        <v>90</v>
      </c>
    </row>
    <row r="24" spans="1:12" ht="15" x14ac:dyDescent="0.25">
      <c r="A24" s="13"/>
      <c r="B24" s="14"/>
      <c r="C24" s="7"/>
      <c r="D24" s="6" t="s">
        <v>22</v>
      </c>
      <c r="E24" s="50" t="s">
        <v>49</v>
      </c>
      <c r="F24" s="91" t="s">
        <v>42</v>
      </c>
      <c r="G24" s="92" t="s">
        <v>116</v>
      </c>
      <c r="H24" s="65">
        <v>0.08</v>
      </c>
      <c r="I24" s="96" t="s">
        <v>119</v>
      </c>
      <c r="J24" s="92" t="s">
        <v>120</v>
      </c>
      <c r="K24" s="97"/>
      <c r="L24" s="92" t="s">
        <v>39</v>
      </c>
    </row>
    <row r="25" spans="1:12" ht="15" x14ac:dyDescent="0.25">
      <c r="A25" s="13"/>
      <c r="B25" s="14"/>
      <c r="C25" s="6"/>
      <c r="D25" s="6" t="s">
        <v>23</v>
      </c>
      <c r="E25" s="50" t="s">
        <v>44</v>
      </c>
      <c r="F25" s="92" t="s">
        <v>110</v>
      </c>
      <c r="G25" s="92" t="s">
        <v>111</v>
      </c>
      <c r="H25" s="65">
        <v>1</v>
      </c>
      <c r="I25" s="96" t="s">
        <v>112</v>
      </c>
      <c r="J25" s="92" t="s">
        <v>113</v>
      </c>
      <c r="K25" s="97"/>
      <c r="L25" s="91" t="s">
        <v>41</v>
      </c>
    </row>
    <row r="26" spans="1:12" ht="15" x14ac:dyDescent="0.25">
      <c r="A26" s="13"/>
      <c r="B26" s="14"/>
      <c r="C26" s="6"/>
      <c r="D26" s="6" t="s">
        <v>53</v>
      </c>
      <c r="E26" s="58" t="s">
        <v>72</v>
      </c>
      <c r="F26" s="90">
        <v>60</v>
      </c>
      <c r="G26" s="93">
        <v>21.34</v>
      </c>
      <c r="H26" s="90">
        <v>7.36</v>
      </c>
      <c r="I26" s="90">
        <v>7.36</v>
      </c>
      <c r="J26" s="90">
        <v>630.34</v>
      </c>
      <c r="K26" s="97"/>
      <c r="L26" s="95" t="s">
        <v>91</v>
      </c>
    </row>
    <row r="27" spans="1:12" ht="15" x14ac:dyDescent="0.25">
      <c r="A27" s="13"/>
      <c r="B27" s="14"/>
      <c r="C27" s="6"/>
      <c r="D27" s="6"/>
      <c r="E27" s="50"/>
      <c r="F27" s="57"/>
      <c r="G27" s="51"/>
      <c r="H27" s="51"/>
      <c r="I27" s="52"/>
      <c r="J27" s="51"/>
      <c r="K27" s="54"/>
      <c r="L27" s="57"/>
    </row>
    <row r="28" spans="1:12" ht="15" x14ac:dyDescent="0.25">
      <c r="A28" s="15"/>
      <c r="B28" s="16"/>
      <c r="C28" s="7"/>
      <c r="D28" s="105" t="s">
        <v>32</v>
      </c>
      <c r="E28" s="99"/>
      <c r="F28" s="106">
        <v>520</v>
      </c>
      <c r="G28" s="100" t="s">
        <v>67</v>
      </c>
      <c r="H28" s="100" t="s">
        <v>68</v>
      </c>
      <c r="I28" s="100" t="s">
        <v>70</v>
      </c>
      <c r="J28" s="100" t="s">
        <v>65</v>
      </c>
      <c r="K28" s="107"/>
      <c r="L28" s="100" t="s">
        <v>89</v>
      </c>
    </row>
    <row r="29" spans="1:12" ht="15" x14ac:dyDescent="0.25">
      <c r="A29" s="12">
        <f>A23</f>
        <v>1</v>
      </c>
      <c r="B29" s="12">
        <f>B23</f>
        <v>2</v>
      </c>
      <c r="C29" s="9" t="s">
        <v>24</v>
      </c>
      <c r="D29" s="6" t="s">
        <v>25</v>
      </c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13"/>
      <c r="B30" s="14"/>
      <c r="C30" s="10"/>
      <c r="D30" s="6" t="s">
        <v>26</v>
      </c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3"/>
      <c r="B31" s="14"/>
      <c r="C31" s="10"/>
      <c r="D31" s="6" t="s">
        <v>27</v>
      </c>
      <c r="E31" s="48"/>
      <c r="F31" s="49"/>
      <c r="G31" s="49"/>
      <c r="H31" s="49"/>
      <c r="I31" s="56"/>
      <c r="J31" s="49"/>
      <c r="K31" s="53"/>
      <c r="L31" s="49"/>
    </row>
    <row r="32" spans="1:12" ht="15" x14ac:dyDescent="0.25">
      <c r="A32" s="13"/>
      <c r="B32" s="14"/>
      <c r="C32" s="10"/>
      <c r="D32" s="6" t="s">
        <v>28</v>
      </c>
      <c r="E32" s="50"/>
      <c r="F32" s="51"/>
      <c r="G32" s="51"/>
      <c r="H32" s="51"/>
      <c r="I32" s="52"/>
      <c r="J32" s="51"/>
      <c r="K32" s="53"/>
      <c r="L32" s="51"/>
    </row>
    <row r="33" spans="1:12" ht="15" x14ac:dyDescent="0.25">
      <c r="A33" s="13"/>
      <c r="B33" s="14"/>
      <c r="C33" s="10"/>
      <c r="D33" s="6" t="s">
        <v>29</v>
      </c>
      <c r="E33" s="50"/>
      <c r="F33" s="51"/>
      <c r="G33" s="51"/>
      <c r="H33" s="51"/>
      <c r="I33" s="52"/>
      <c r="J33" s="51"/>
      <c r="K33" s="54"/>
      <c r="L33" s="51"/>
    </row>
    <row r="34" spans="1:12" ht="15" x14ac:dyDescent="0.25">
      <c r="A34" s="13"/>
      <c r="B34" s="14"/>
      <c r="C34" s="10"/>
      <c r="D34" s="6" t="s">
        <v>30</v>
      </c>
      <c r="E34" s="50"/>
      <c r="F34" s="51"/>
      <c r="G34" s="51"/>
      <c r="H34" s="51"/>
      <c r="I34" s="52"/>
      <c r="J34" s="51"/>
      <c r="K34" s="54"/>
      <c r="L34" s="86"/>
    </row>
    <row r="35" spans="1:12" ht="15" x14ac:dyDescent="0.25">
      <c r="A35" s="13"/>
      <c r="B35" s="14"/>
      <c r="C35" s="10"/>
      <c r="D35" s="6" t="s">
        <v>31</v>
      </c>
      <c r="E35" s="39"/>
      <c r="F35" s="40"/>
      <c r="G35" s="40"/>
      <c r="H35" s="40"/>
      <c r="I35" s="40"/>
      <c r="J35" s="40"/>
      <c r="K35" s="41"/>
      <c r="L35" s="40"/>
    </row>
    <row r="36" spans="1:12" ht="15" x14ac:dyDescent="0.25">
      <c r="A36" s="13"/>
      <c r="B36" s="14"/>
      <c r="C36" s="10"/>
      <c r="D36" s="5"/>
      <c r="E36" s="39"/>
      <c r="F36" s="40"/>
      <c r="G36" s="40"/>
      <c r="H36" s="40"/>
      <c r="I36" s="40"/>
      <c r="J36" s="40"/>
      <c r="K36" s="41"/>
      <c r="L36" s="40"/>
    </row>
    <row r="37" spans="1:12" ht="15" x14ac:dyDescent="0.25">
      <c r="A37" s="15"/>
      <c r="B37" s="16"/>
      <c r="C37" s="7"/>
      <c r="D37" s="17" t="s">
        <v>32</v>
      </c>
      <c r="E37" s="8"/>
      <c r="F37" s="18">
        <f>SUM(F29:F36)</f>
        <v>0</v>
      </c>
      <c r="G37" s="18">
        <f>SUM(G29:G36)</f>
        <v>0</v>
      </c>
      <c r="H37" s="18">
        <f>SUM(H29:H36)</f>
        <v>0</v>
      </c>
      <c r="I37" s="18">
        <f>SUM(I29:I36)</f>
        <v>0</v>
      </c>
      <c r="J37" s="18">
        <f>SUM(J29:J36)</f>
        <v>0</v>
      </c>
      <c r="K37" s="24"/>
      <c r="L37" s="18">
        <f>SUM(L29:L36)</f>
        <v>0</v>
      </c>
    </row>
    <row r="38" spans="1:12" ht="15.75" customHeight="1" thickBot="1" x14ac:dyDescent="0.25">
      <c r="A38" s="32">
        <f>A23</f>
        <v>1</v>
      </c>
      <c r="B38" s="32">
        <f>B23</f>
        <v>2</v>
      </c>
      <c r="C38" s="77" t="s">
        <v>4</v>
      </c>
      <c r="D38" s="78"/>
      <c r="E38" s="30"/>
      <c r="F38" s="31">
        <f>F28+F37</f>
        <v>520</v>
      </c>
      <c r="G38" s="31"/>
      <c r="H38" s="31"/>
      <c r="I38" s="31"/>
      <c r="J38" s="31"/>
      <c r="K38" s="31"/>
      <c r="L38" s="31"/>
    </row>
    <row r="39" spans="1:12" ht="15" x14ac:dyDescent="0.25">
      <c r="A39" s="19">
        <v>1</v>
      </c>
      <c r="B39" s="20">
        <v>3</v>
      </c>
      <c r="C39" s="21" t="s">
        <v>20</v>
      </c>
      <c r="D39" s="10" t="s">
        <v>21</v>
      </c>
      <c r="E39" s="109" t="s">
        <v>124</v>
      </c>
      <c r="F39" s="83" t="s">
        <v>125</v>
      </c>
      <c r="G39" s="83" t="s">
        <v>126</v>
      </c>
      <c r="H39" s="83" t="s">
        <v>127</v>
      </c>
      <c r="I39" s="85" t="s">
        <v>128</v>
      </c>
      <c r="J39" s="83" t="s">
        <v>129</v>
      </c>
      <c r="K39" s="53"/>
      <c r="L39" s="83" t="s">
        <v>130</v>
      </c>
    </row>
    <row r="40" spans="1:12" ht="15" x14ac:dyDescent="0.25">
      <c r="A40" s="22"/>
      <c r="B40" s="14"/>
      <c r="C40" s="10"/>
      <c r="D40" s="10" t="s">
        <v>21</v>
      </c>
      <c r="E40" s="58" t="s">
        <v>55</v>
      </c>
      <c r="F40" s="90">
        <v>200</v>
      </c>
      <c r="G40" s="90">
        <v>3.04</v>
      </c>
      <c r="H40" s="93">
        <v>9.34</v>
      </c>
      <c r="I40" s="93">
        <v>13.45</v>
      </c>
      <c r="J40" s="93">
        <v>150.02000000000001</v>
      </c>
      <c r="K40" s="97"/>
      <c r="L40" s="91" t="s">
        <v>80</v>
      </c>
    </row>
    <row r="41" spans="1:12" ht="15" x14ac:dyDescent="0.25">
      <c r="A41" s="22"/>
      <c r="B41" s="14"/>
      <c r="C41" s="10"/>
      <c r="D41" s="10" t="s">
        <v>29</v>
      </c>
      <c r="E41" s="50" t="s">
        <v>49</v>
      </c>
      <c r="F41" s="91" t="s">
        <v>42</v>
      </c>
      <c r="G41" s="92" t="s">
        <v>116</v>
      </c>
      <c r="H41" s="65">
        <v>0.08</v>
      </c>
      <c r="I41" s="96" t="s">
        <v>119</v>
      </c>
      <c r="J41" s="92" t="s">
        <v>120</v>
      </c>
      <c r="K41" s="97"/>
      <c r="L41" s="92" t="s">
        <v>39</v>
      </c>
    </row>
    <row r="42" spans="1:12" ht="15" x14ac:dyDescent="0.25">
      <c r="A42" s="22"/>
      <c r="B42" s="14"/>
      <c r="C42" s="10"/>
      <c r="D42" s="10" t="s">
        <v>23</v>
      </c>
      <c r="E42" s="50" t="s">
        <v>44</v>
      </c>
      <c r="F42" s="92" t="s">
        <v>110</v>
      </c>
      <c r="G42" s="92" t="s">
        <v>111</v>
      </c>
      <c r="H42" s="65">
        <v>1</v>
      </c>
      <c r="I42" s="96" t="s">
        <v>112</v>
      </c>
      <c r="J42" s="92" t="s">
        <v>113</v>
      </c>
      <c r="K42" s="97"/>
      <c r="L42" s="91" t="s">
        <v>41</v>
      </c>
    </row>
    <row r="43" spans="1:12" ht="15" x14ac:dyDescent="0.25">
      <c r="A43" s="22"/>
      <c r="B43" s="14"/>
      <c r="C43" s="10"/>
      <c r="D43" s="71" t="s">
        <v>50</v>
      </c>
      <c r="E43" s="72" t="s">
        <v>75</v>
      </c>
      <c r="F43" s="110" t="s">
        <v>96</v>
      </c>
      <c r="G43" s="111" t="s">
        <v>62</v>
      </c>
      <c r="H43" s="111" t="s">
        <v>43</v>
      </c>
      <c r="I43" s="112" t="s">
        <v>63</v>
      </c>
      <c r="J43" s="111" t="s">
        <v>64</v>
      </c>
      <c r="K43" s="97"/>
      <c r="L43" s="110" t="s">
        <v>93</v>
      </c>
    </row>
    <row r="44" spans="1:12" ht="15" x14ac:dyDescent="0.25">
      <c r="A44" s="22"/>
      <c r="B44" s="14"/>
      <c r="C44" s="10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6"/>
      <c r="C45" s="7"/>
      <c r="D45" s="17" t="s">
        <v>32</v>
      </c>
      <c r="E45" s="8"/>
      <c r="F45" s="106">
        <v>645</v>
      </c>
      <c r="G45" s="100" t="s">
        <v>131</v>
      </c>
      <c r="H45" s="100" t="s">
        <v>132</v>
      </c>
      <c r="I45" s="100" t="s">
        <v>133</v>
      </c>
      <c r="J45" s="100" t="s">
        <v>134</v>
      </c>
      <c r="K45" s="107"/>
      <c r="L45" s="99">
        <v>81.81</v>
      </c>
    </row>
    <row r="46" spans="1:12" ht="15" x14ac:dyDescent="0.25">
      <c r="A46" s="25">
        <f>A39</f>
        <v>1</v>
      </c>
      <c r="B46" s="12">
        <f>B39</f>
        <v>3</v>
      </c>
      <c r="C46" s="9" t="s">
        <v>24</v>
      </c>
      <c r="D46" s="6" t="s">
        <v>25</v>
      </c>
      <c r="E46" s="39"/>
      <c r="F46" s="40"/>
      <c r="G46" s="40"/>
      <c r="H46" s="40"/>
      <c r="I46" s="40"/>
      <c r="J46" s="40"/>
      <c r="K46" s="41"/>
      <c r="L46" s="40"/>
    </row>
    <row r="47" spans="1:12" ht="15" x14ac:dyDescent="0.25">
      <c r="A47" s="22"/>
      <c r="B47" s="14"/>
      <c r="C47" s="10"/>
      <c r="D47" s="6" t="s">
        <v>26</v>
      </c>
      <c r="E47" s="39"/>
      <c r="F47" s="40"/>
      <c r="G47" s="40"/>
      <c r="H47" s="40"/>
      <c r="I47" s="40"/>
      <c r="J47" s="40"/>
      <c r="K47" s="41"/>
      <c r="L47" s="40"/>
    </row>
    <row r="48" spans="1:12" ht="15" x14ac:dyDescent="0.25">
      <c r="A48" s="22"/>
      <c r="B48" s="14"/>
      <c r="C48" s="10"/>
      <c r="D48" s="6" t="s">
        <v>27</v>
      </c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22"/>
      <c r="B49" s="14"/>
      <c r="C49" s="10"/>
      <c r="D49" s="6" t="s">
        <v>28</v>
      </c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2"/>
      <c r="B50" s="14"/>
      <c r="C50" s="10"/>
      <c r="D50" s="6" t="s">
        <v>29</v>
      </c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2"/>
      <c r="B51" s="14"/>
      <c r="C51" s="10"/>
      <c r="D51" s="6" t="s">
        <v>30</v>
      </c>
      <c r="E51" s="39"/>
      <c r="F51" s="40"/>
      <c r="G51" s="40"/>
      <c r="H51" s="40"/>
      <c r="I51" s="40"/>
      <c r="J51" s="40"/>
      <c r="K51" s="41"/>
      <c r="L51" s="40"/>
    </row>
    <row r="52" spans="1:12" ht="15" x14ac:dyDescent="0.25">
      <c r="A52" s="22"/>
      <c r="B52" s="14"/>
      <c r="C52" s="10"/>
      <c r="D52" s="6" t="s">
        <v>31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2"/>
      <c r="B53" s="14"/>
      <c r="C53" s="10"/>
      <c r="D53" s="5"/>
      <c r="E53" s="39"/>
      <c r="F53" s="40"/>
      <c r="G53" s="40"/>
      <c r="H53" s="40"/>
      <c r="I53" s="40"/>
      <c r="J53" s="40"/>
      <c r="K53" s="41"/>
      <c r="L53" s="40"/>
    </row>
    <row r="54" spans="1:12" ht="15" x14ac:dyDescent="0.25">
      <c r="A54" s="22"/>
      <c r="B54" s="14"/>
      <c r="C54" s="10"/>
      <c r="D54" s="5"/>
      <c r="E54" s="39"/>
      <c r="F54" s="40"/>
      <c r="G54" s="40"/>
      <c r="H54" s="40"/>
      <c r="I54" s="40"/>
      <c r="J54" s="40"/>
      <c r="K54" s="41"/>
      <c r="L54" s="40"/>
    </row>
    <row r="55" spans="1:12" ht="15" x14ac:dyDescent="0.25">
      <c r="A55" s="23"/>
      <c r="B55" s="16"/>
      <c r="C55" s="7"/>
      <c r="D55" s="17" t="s">
        <v>32</v>
      </c>
      <c r="E55" s="8"/>
      <c r="F55" s="18">
        <f>SUM(F46:F54)</f>
        <v>0</v>
      </c>
      <c r="G55" s="18">
        <f t="shared" ref="G55" si="0">SUM(G46:G54)</f>
        <v>0</v>
      </c>
      <c r="H55" s="18">
        <f t="shared" ref="H55" si="1">SUM(H46:H54)</f>
        <v>0</v>
      </c>
      <c r="I55" s="18">
        <f t="shared" ref="I55" si="2">SUM(I46:I54)</f>
        <v>0</v>
      </c>
      <c r="J55" s="18">
        <f t="shared" ref="J55:L55" si="3">SUM(J46:J54)</f>
        <v>0</v>
      </c>
      <c r="K55" s="24"/>
      <c r="L55" s="18">
        <f t="shared" si="3"/>
        <v>0</v>
      </c>
    </row>
    <row r="56" spans="1:12" ht="15.75" customHeight="1" thickBot="1" x14ac:dyDescent="0.25">
      <c r="A56" s="28">
        <f>A39</f>
        <v>1</v>
      </c>
      <c r="B56" s="29">
        <f>B39</f>
        <v>3</v>
      </c>
      <c r="C56" s="77" t="s">
        <v>4</v>
      </c>
      <c r="D56" s="78"/>
      <c r="E56" s="30"/>
      <c r="F56" s="31">
        <f>F45+F55</f>
        <v>645</v>
      </c>
      <c r="G56" s="31"/>
      <c r="H56" s="31"/>
      <c r="I56" s="31"/>
      <c r="J56" s="31"/>
      <c r="K56" s="31"/>
      <c r="L56" s="31"/>
    </row>
    <row r="57" spans="1:12" ht="15" x14ac:dyDescent="0.25">
      <c r="A57" s="19">
        <v>1</v>
      </c>
      <c r="B57" s="20">
        <v>4</v>
      </c>
      <c r="C57" s="21" t="s">
        <v>20</v>
      </c>
      <c r="D57" s="7" t="s">
        <v>21</v>
      </c>
      <c r="E57" s="58" t="s">
        <v>78</v>
      </c>
      <c r="F57" s="93" t="s">
        <v>100</v>
      </c>
      <c r="G57" s="93">
        <v>16.8</v>
      </c>
      <c r="H57" s="93">
        <v>19.3</v>
      </c>
      <c r="I57" s="113">
        <v>5.8</v>
      </c>
      <c r="J57" s="93">
        <v>264.52</v>
      </c>
      <c r="K57" s="94"/>
      <c r="L57" s="95" t="s">
        <v>87</v>
      </c>
    </row>
    <row r="58" spans="1:12" ht="15" x14ac:dyDescent="0.25">
      <c r="A58" s="22"/>
      <c r="B58" s="14"/>
      <c r="C58" s="10"/>
      <c r="D58" s="7" t="s">
        <v>29</v>
      </c>
      <c r="E58" s="58" t="s">
        <v>81</v>
      </c>
      <c r="F58" s="90">
        <v>200</v>
      </c>
      <c r="G58" s="93">
        <v>0.06</v>
      </c>
      <c r="H58" s="114" t="s">
        <v>43</v>
      </c>
      <c r="I58" s="114" t="s">
        <v>59</v>
      </c>
      <c r="J58" s="93">
        <v>118.4</v>
      </c>
      <c r="K58" s="97"/>
      <c r="L58" s="95" t="s">
        <v>52</v>
      </c>
    </row>
    <row r="59" spans="1:12" ht="15" x14ac:dyDescent="0.25">
      <c r="A59" s="22"/>
      <c r="B59" s="14"/>
      <c r="C59" s="10"/>
      <c r="D59" s="6" t="s">
        <v>23</v>
      </c>
      <c r="E59" s="58" t="s">
        <v>76</v>
      </c>
      <c r="F59" s="92" t="s">
        <v>110</v>
      </c>
      <c r="G59" s="92" t="s">
        <v>111</v>
      </c>
      <c r="H59" s="65">
        <v>1</v>
      </c>
      <c r="I59" s="96" t="s">
        <v>112</v>
      </c>
      <c r="J59" s="92" t="s">
        <v>113</v>
      </c>
      <c r="K59" s="97"/>
      <c r="L59" s="91" t="s">
        <v>41</v>
      </c>
    </row>
    <row r="60" spans="1:12" ht="15" x14ac:dyDescent="0.25">
      <c r="A60" s="22"/>
      <c r="B60" s="14"/>
      <c r="C60" s="10"/>
      <c r="D60" s="6" t="s">
        <v>77</v>
      </c>
      <c r="E60" s="58" t="s">
        <v>95</v>
      </c>
      <c r="F60" s="114" t="s">
        <v>105</v>
      </c>
      <c r="G60" s="93">
        <v>10.67</v>
      </c>
      <c r="H60" s="93">
        <v>3.68</v>
      </c>
      <c r="I60" s="93">
        <v>3.68</v>
      </c>
      <c r="J60" s="93">
        <v>315.17</v>
      </c>
      <c r="K60" s="97"/>
      <c r="L60" s="95" t="s">
        <v>97</v>
      </c>
    </row>
    <row r="61" spans="1:12" ht="15" x14ac:dyDescent="0.25">
      <c r="A61" s="22"/>
      <c r="B61" s="14"/>
      <c r="C61" s="10"/>
      <c r="D61" s="6"/>
      <c r="E61" s="58"/>
      <c r="F61" s="59"/>
      <c r="G61" s="60"/>
      <c r="H61" s="60"/>
      <c r="I61" s="59"/>
      <c r="J61" s="60"/>
      <c r="K61" s="41"/>
      <c r="L61" s="51"/>
    </row>
    <row r="62" spans="1:12" ht="15" x14ac:dyDescent="0.25">
      <c r="A62" s="22"/>
      <c r="B62" s="14"/>
      <c r="C62" s="10"/>
      <c r="D62" s="6"/>
      <c r="E62" s="50"/>
      <c r="F62" s="57"/>
      <c r="G62" s="57"/>
      <c r="H62" s="57"/>
      <c r="I62" s="54"/>
      <c r="J62" s="57"/>
      <c r="K62" s="41"/>
      <c r="L62" s="57"/>
    </row>
    <row r="63" spans="1:12" ht="15.75" thickBot="1" x14ac:dyDescent="0.3">
      <c r="A63" s="23"/>
      <c r="B63" s="16"/>
      <c r="C63" s="7"/>
      <c r="D63" s="89" t="s">
        <v>32</v>
      </c>
      <c r="E63" s="8"/>
      <c r="F63" s="106">
        <v>500</v>
      </c>
      <c r="G63" s="100">
        <f>SUM(G56:G62)</f>
        <v>27.53</v>
      </c>
      <c r="H63" s="100">
        <f>SUM(H56:H62)</f>
        <v>23.98</v>
      </c>
      <c r="I63" s="100">
        <f>SUM(I57:I62)</f>
        <v>9.48</v>
      </c>
      <c r="J63" s="100">
        <f>SUM(J56:J62)</f>
        <v>698.08999999999992</v>
      </c>
      <c r="K63" s="107"/>
      <c r="L63" s="99">
        <v>81.81</v>
      </c>
    </row>
    <row r="64" spans="1:12" ht="15" x14ac:dyDescent="0.25">
      <c r="A64" s="25">
        <f>A57</f>
        <v>1</v>
      </c>
      <c r="B64" s="12">
        <f>B57</f>
        <v>4</v>
      </c>
      <c r="C64" s="9" t="s">
        <v>24</v>
      </c>
      <c r="D64" s="6" t="s">
        <v>25</v>
      </c>
      <c r="E64" s="58"/>
      <c r="F64" s="60"/>
      <c r="G64" s="60"/>
      <c r="H64" s="60"/>
      <c r="I64" s="59"/>
      <c r="J64" s="60"/>
      <c r="K64" s="38"/>
      <c r="L64" s="51"/>
    </row>
    <row r="65" spans="1:12" ht="15" x14ac:dyDescent="0.25">
      <c r="A65" s="22"/>
      <c r="B65" s="14"/>
      <c r="C65" s="10"/>
      <c r="D65" s="6" t="s">
        <v>26</v>
      </c>
      <c r="E65" s="58"/>
      <c r="F65" s="59"/>
      <c r="G65" s="59"/>
      <c r="H65" s="60"/>
      <c r="I65" s="60"/>
      <c r="J65" s="60"/>
      <c r="K65" s="41"/>
      <c r="L65" s="51"/>
    </row>
    <row r="66" spans="1:12" ht="15" x14ac:dyDescent="0.25">
      <c r="A66" s="22"/>
      <c r="B66" s="14"/>
      <c r="C66" s="10"/>
      <c r="D66" s="6" t="s">
        <v>27</v>
      </c>
      <c r="E66" s="58"/>
      <c r="F66" s="59"/>
      <c r="G66" s="60"/>
      <c r="H66" s="59"/>
      <c r="I66" s="60"/>
      <c r="J66" s="60"/>
      <c r="K66" s="41"/>
      <c r="L66" s="51"/>
    </row>
    <row r="67" spans="1:12" ht="15" x14ac:dyDescent="0.25">
      <c r="A67" s="22"/>
      <c r="B67" s="14"/>
      <c r="C67" s="10"/>
      <c r="D67" s="6" t="s">
        <v>23</v>
      </c>
      <c r="E67" s="58"/>
      <c r="F67" s="59"/>
      <c r="G67" s="60"/>
      <c r="H67" s="60"/>
      <c r="I67" s="60"/>
      <c r="J67" s="60"/>
      <c r="K67" s="41"/>
      <c r="L67" s="51"/>
    </row>
    <row r="68" spans="1:12" ht="15" x14ac:dyDescent="0.25">
      <c r="A68" s="22"/>
      <c r="B68" s="14"/>
      <c r="C68" s="10"/>
      <c r="D68" s="6" t="s">
        <v>29</v>
      </c>
      <c r="E68" s="58"/>
      <c r="F68" s="59"/>
      <c r="G68" s="60"/>
      <c r="H68" s="60"/>
      <c r="I68" s="59"/>
      <c r="J68" s="60"/>
      <c r="K68" s="41"/>
      <c r="L68" s="51"/>
    </row>
    <row r="69" spans="1:12" ht="15" x14ac:dyDescent="0.25">
      <c r="A69" s="22"/>
      <c r="B69" s="14"/>
      <c r="C69" s="10"/>
      <c r="D69" s="6" t="s">
        <v>30</v>
      </c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2"/>
      <c r="B70" s="14"/>
      <c r="C70" s="10"/>
      <c r="D70" s="6" t="s">
        <v>31</v>
      </c>
      <c r="E70" s="39"/>
      <c r="F70" s="40"/>
      <c r="G70" s="40"/>
      <c r="H70" s="40"/>
      <c r="I70" s="40"/>
      <c r="J70" s="40"/>
      <c r="K70" s="41"/>
      <c r="L70" s="40"/>
    </row>
    <row r="71" spans="1:12" ht="15" x14ac:dyDescent="0.25">
      <c r="A71" s="22"/>
      <c r="B71" s="14"/>
      <c r="C71" s="10"/>
      <c r="D71" s="5"/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3"/>
      <c r="B72" s="16"/>
      <c r="C72" s="7"/>
      <c r="D72" s="17" t="s">
        <v>32</v>
      </c>
      <c r="E72" s="8"/>
      <c r="F72" s="18">
        <f>SUM(F64:F71)</f>
        <v>0</v>
      </c>
      <c r="G72" s="18">
        <f>SUM(G64:G71)</f>
        <v>0</v>
      </c>
      <c r="H72" s="18">
        <f>SUM(H64:H71)</f>
        <v>0</v>
      </c>
      <c r="I72" s="18">
        <f>SUM(I64:I71)</f>
        <v>0</v>
      </c>
      <c r="J72" s="18">
        <f>SUM(J64:J71)</f>
        <v>0</v>
      </c>
      <c r="K72" s="24"/>
      <c r="L72" s="18">
        <f>SUM(L64:L71)</f>
        <v>0</v>
      </c>
    </row>
    <row r="73" spans="1:12" ht="15.75" customHeight="1" thickBot="1" x14ac:dyDescent="0.25">
      <c r="A73" s="28">
        <f>A57</f>
        <v>1</v>
      </c>
      <c r="B73" s="29">
        <f>B57</f>
        <v>4</v>
      </c>
      <c r="C73" s="77" t="s">
        <v>4</v>
      </c>
      <c r="D73" s="78"/>
      <c r="E73" s="30"/>
      <c r="F73" s="31">
        <f>F63+F72</f>
        <v>500</v>
      </c>
      <c r="G73" s="31"/>
      <c r="H73" s="31"/>
      <c r="I73" s="31"/>
      <c r="J73" s="31"/>
      <c r="K73" s="31"/>
      <c r="L73" s="31"/>
    </row>
    <row r="74" spans="1:12" ht="30" x14ac:dyDescent="0.25">
      <c r="A74" s="19">
        <v>1</v>
      </c>
      <c r="B74" s="20">
        <v>5</v>
      </c>
      <c r="C74" s="21" t="s">
        <v>20</v>
      </c>
      <c r="D74" s="7" t="s">
        <v>21</v>
      </c>
      <c r="E74" s="58" t="s">
        <v>94</v>
      </c>
      <c r="F74" s="93">
        <v>120</v>
      </c>
      <c r="G74" s="93">
        <v>18.02</v>
      </c>
      <c r="H74" s="93">
        <v>17</v>
      </c>
      <c r="I74" s="113">
        <v>16.399999999999999</v>
      </c>
      <c r="J74" s="93">
        <v>291.2</v>
      </c>
      <c r="K74" s="94"/>
      <c r="L74" s="95" t="s">
        <v>135</v>
      </c>
    </row>
    <row r="75" spans="1:12" ht="15" x14ac:dyDescent="0.25">
      <c r="A75" s="22"/>
      <c r="B75" s="14"/>
      <c r="C75" s="10"/>
      <c r="D75" s="116" t="s">
        <v>57</v>
      </c>
      <c r="E75" s="58" t="s">
        <v>58</v>
      </c>
      <c r="F75" s="90">
        <v>50</v>
      </c>
      <c r="G75" s="93">
        <v>0.95</v>
      </c>
      <c r="H75" s="114" t="s">
        <v>136</v>
      </c>
      <c r="I75" s="114" t="s">
        <v>137</v>
      </c>
      <c r="J75" s="93">
        <v>39</v>
      </c>
      <c r="K75" s="97"/>
      <c r="L75" s="95" t="s">
        <v>39</v>
      </c>
    </row>
    <row r="76" spans="1:12" ht="15" x14ac:dyDescent="0.25">
      <c r="A76" s="22"/>
      <c r="B76" s="14"/>
      <c r="C76" s="10"/>
      <c r="D76" s="6" t="s">
        <v>21</v>
      </c>
      <c r="E76" s="58" t="s">
        <v>40</v>
      </c>
      <c r="F76" s="90">
        <v>200</v>
      </c>
      <c r="G76" s="93">
        <v>2.2200000000000002</v>
      </c>
      <c r="H76" s="93">
        <v>9.36</v>
      </c>
      <c r="I76" s="115">
        <v>8.42</v>
      </c>
      <c r="J76" s="93">
        <v>126.8</v>
      </c>
      <c r="K76" s="97"/>
      <c r="L76" s="95" t="s">
        <v>39</v>
      </c>
    </row>
    <row r="77" spans="1:12" ht="15" x14ac:dyDescent="0.25">
      <c r="A77" s="22"/>
      <c r="B77" s="14"/>
      <c r="C77" s="10"/>
      <c r="D77" s="6" t="s">
        <v>23</v>
      </c>
      <c r="E77" s="58" t="s">
        <v>76</v>
      </c>
      <c r="F77" s="92" t="s">
        <v>110</v>
      </c>
      <c r="G77" s="92" t="s">
        <v>111</v>
      </c>
      <c r="H77" s="65">
        <v>1</v>
      </c>
      <c r="I77" s="96" t="s">
        <v>112</v>
      </c>
      <c r="J77" s="92" t="s">
        <v>113</v>
      </c>
      <c r="K77" s="97"/>
      <c r="L77" s="91" t="s">
        <v>41</v>
      </c>
    </row>
    <row r="78" spans="1:12" ht="15" x14ac:dyDescent="0.25">
      <c r="A78" s="22"/>
      <c r="B78" s="14"/>
      <c r="C78" s="10"/>
      <c r="D78" s="10" t="s">
        <v>29</v>
      </c>
      <c r="E78" s="50" t="s">
        <v>49</v>
      </c>
      <c r="F78" s="91" t="s">
        <v>42</v>
      </c>
      <c r="G78" s="92" t="s">
        <v>116</v>
      </c>
      <c r="H78" s="65">
        <v>0.08</v>
      </c>
      <c r="I78" s="96" t="s">
        <v>119</v>
      </c>
      <c r="J78" s="92" t="s">
        <v>120</v>
      </c>
      <c r="K78" s="97"/>
      <c r="L78" s="92" t="s">
        <v>39</v>
      </c>
    </row>
    <row r="79" spans="1:12" ht="15" x14ac:dyDescent="0.25">
      <c r="A79" s="22"/>
      <c r="B79" s="14"/>
      <c r="C79" s="10"/>
      <c r="D79" s="6"/>
      <c r="E79" s="58"/>
      <c r="F79" s="59"/>
      <c r="G79" s="60"/>
      <c r="H79" s="60"/>
      <c r="I79" s="62"/>
      <c r="J79" s="60"/>
      <c r="K79" s="41"/>
      <c r="L79" s="64"/>
    </row>
    <row r="80" spans="1:12" ht="15" x14ac:dyDescent="0.25">
      <c r="A80" s="22"/>
      <c r="B80" s="14"/>
      <c r="C80" s="10"/>
      <c r="D80" s="6"/>
      <c r="E80" s="58"/>
      <c r="F80" s="59"/>
      <c r="G80" s="60"/>
      <c r="H80" s="60"/>
      <c r="I80" s="66"/>
      <c r="J80" s="60"/>
      <c r="K80" s="41"/>
      <c r="L80" s="64"/>
    </row>
    <row r="81" spans="1:12" ht="15" x14ac:dyDescent="0.25">
      <c r="A81" s="23"/>
      <c r="B81" s="16"/>
      <c r="C81" s="7"/>
      <c r="D81" s="89" t="s">
        <v>32</v>
      </c>
      <c r="E81" s="8"/>
      <c r="F81" s="106">
        <v>620</v>
      </c>
      <c r="G81" s="100">
        <f>SUM(G74:G80)</f>
        <v>21.189999999999998</v>
      </c>
      <c r="H81" s="100">
        <f>SUM(H74:H80)</f>
        <v>27.439999999999998</v>
      </c>
      <c r="I81" s="100">
        <f>SUM(I74:I80)</f>
        <v>24.82</v>
      </c>
      <c r="J81" s="100">
        <f>SUM(J74:J80)</f>
        <v>457</v>
      </c>
      <c r="K81" s="107"/>
      <c r="L81" s="99">
        <v>81.81</v>
      </c>
    </row>
    <row r="82" spans="1:12" ht="15" x14ac:dyDescent="0.25">
      <c r="A82" s="25">
        <f>A74</f>
        <v>1</v>
      </c>
      <c r="B82" s="12">
        <f>B74</f>
        <v>5</v>
      </c>
      <c r="C82" s="9" t="s">
        <v>24</v>
      </c>
      <c r="D82" s="6" t="s">
        <v>25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2"/>
      <c r="B83" s="14"/>
      <c r="C83" s="10"/>
      <c r="D83" s="6" t="s">
        <v>26</v>
      </c>
      <c r="E83" s="39"/>
      <c r="F83" s="40"/>
      <c r="G83" s="40"/>
      <c r="H83" s="40"/>
      <c r="I83" s="40"/>
      <c r="J83" s="40"/>
      <c r="K83" s="41"/>
      <c r="L83" s="40"/>
    </row>
    <row r="84" spans="1:12" ht="15" x14ac:dyDescent="0.25">
      <c r="A84" s="22"/>
      <c r="B84" s="14"/>
      <c r="C84" s="10"/>
      <c r="D84" s="6" t="s">
        <v>27</v>
      </c>
      <c r="E84" s="39"/>
      <c r="F84" s="40"/>
      <c r="G84" s="40"/>
      <c r="H84" s="40"/>
      <c r="I84" s="40"/>
      <c r="J84" s="40"/>
      <c r="K84" s="41"/>
      <c r="L84" s="40"/>
    </row>
    <row r="85" spans="1:12" ht="15" x14ac:dyDescent="0.25">
      <c r="A85" s="22"/>
      <c r="B85" s="14"/>
      <c r="C85" s="10"/>
      <c r="D85" s="6" t="s">
        <v>28</v>
      </c>
      <c r="E85" s="39"/>
      <c r="F85" s="40"/>
      <c r="G85" s="40"/>
      <c r="H85" s="40"/>
      <c r="I85" s="40"/>
      <c r="J85" s="40"/>
      <c r="K85" s="41"/>
      <c r="L85" s="40"/>
    </row>
    <row r="86" spans="1:12" ht="15" x14ac:dyDescent="0.25">
      <c r="A86" s="22"/>
      <c r="B86" s="14"/>
      <c r="C86" s="10"/>
      <c r="D86" s="6" t="s">
        <v>29</v>
      </c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2"/>
      <c r="B87" s="14"/>
      <c r="C87" s="10"/>
      <c r="D87" s="6" t="s">
        <v>30</v>
      </c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2"/>
      <c r="B88" s="14"/>
      <c r="C88" s="10"/>
      <c r="D88" s="6" t="s">
        <v>31</v>
      </c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2"/>
      <c r="B89" s="14"/>
      <c r="C89" s="10"/>
      <c r="D89" s="5"/>
      <c r="E89" s="39"/>
      <c r="F89" s="40"/>
      <c r="G89" s="40"/>
      <c r="H89" s="40"/>
      <c r="I89" s="40"/>
      <c r="J89" s="40"/>
      <c r="K89" s="41"/>
      <c r="L89" s="40"/>
    </row>
    <row r="90" spans="1:12" ht="15" x14ac:dyDescent="0.25">
      <c r="A90" s="22"/>
      <c r="B90" s="14"/>
      <c r="C90" s="10"/>
      <c r="D90" s="5"/>
      <c r="E90" s="39"/>
      <c r="F90" s="40"/>
      <c r="G90" s="40"/>
      <c r="H90" s="40"/>
      <c r="I90" s="40"/>
      <c r="J90" s="40"/>
      <c r="K90" s="41"/>
      <c r="L90" s="40"/>
    </row>
    <row r="91" spans="1:12" ht="15" x14ac:dyDescent="0.25">
      <c r="A91" s="23"/>
      <c r="B91" s="16"/>
      <c r="C91" s="7"/>
      <c r="D91" s="17" t="s">
        <v>32</v>
      </c>
      <c r="E91" s="8"/>
      <c r="F91" s="18">
        <f>SUM(F82:F90)</f>
        <v>0</v>
      </c>
      <c r="G91" s="18">
        <f t="shared" ref="G91" si="4">SUM(G82:G90)</f>
        <v>0</v>
      </c>
      <c r="H91" s="18">
        <f t="shared" ref="H91" si="5">SUM(H82:H90)</f>
        <v>0</v>
      </c>
      <c r="I91" s="18">
        <f t="shared" ref="I91" si="6">SUM(I82:I90)</f>
        <v>0</v>
      </c>
      <c r="J91" s="18">
        <f t="shared" ref="J91:L91" si="7">SUM(J82:J90)</f>
        <v>0</v>
      </c>
      <c r="K91" s="24"/>
      <c r="L91" s="18">
        <f t="shared" si="7"/>
        <v>0</v>
      </c>
    </row>
    <row r="92" spans="1:12" ht="15.75" customHeight="1" thickBot="1" x14ac:dyDescent="0.25">
      <c r="A92" s="28">
        <f>A74</f>
        <v>1</v>
      </c>
      <c r="B92" s="29">
        <f>B74</f>
        <v>5</v>
      </c>
      <c r="C92" s="77" t="s">
        <v>4</v>
      </c>
      <c r="D92" s="78"/>
      <c r="E92" s="30"/>
      <c r="F92" s="31"/>
      <c r="G92" s="31"/>
      <c r="H92" s="31"/>
      <c r="I92" s="31"/>
      <c r="J92" s="31"/>
      <c r="K92" s="31"/>
      <c r="L92" s="31"/>
    </row>
    <row r="93" spans="1:12" ht="15" x14ac:dyDescent="0.25">
      <c r="A93" s="19">
        <v>2</v>
      </c>
      <c r="B93" s="20">
        <v>1</v>
      </c>
      <c r="C93" s="21" t="s">
        <v>20</v>
      </c>
      <c r="D93" s="7" t="s">
        <v>21</v>
      </c>
      <c r="E93" s="58" t="s">
        <v>61</v>
      </c>
      <c r="F93" s="93" t="s">
        <v>54</v>
      </c>
      <c r="G93" s="93">
        <v>9.5</v>
      </c>
      <c r="H93" s="93">
        <v>15.9</v>
      </c>
      <c r="I93" s="115">
        <v>8.1999999999999993</v>
      </c>
      <c r="J93" s="93">
        <v>214.37</v>
      </c>
      <c r="K93" s="94"/>
      <c r="L93" s="95" t="s">
        <v>135</v>
      </c>
    </row>
    <row r="94" spans="1:12" ht="15" x14ac:dyDescent="0.25">
      <c r="A94" s="22"/>
      <c r="B94" s="14"/>
      <c r="C94" s="10"/>
      <c r="D94" s="7" t="s">
        <v>21</v>
      </c>
      <c r="E94" s="58" t="s">
        <v>51</v>
      </c>
      <c r="F94" s="90">
        <v>200</v>
      </c>
      <c r="G94" s="93">
        <v>5.85</v>
      </c>
      <c r="H94" s="93">
        <v>1.5</v>
      </c>
      <c r="I94" s="113">
        <v>26.1</v>
      </c>
      <c r="J94" s="93">
        <v>141.30000000000001</v>
      </c>
      <c r="K94" s="97"/>
      <c r="L94" s="95" t="s">
        <v>138</v>
      </c>
    </row>
    <row r="95" spans="1:12" ht="15" x14ac:dyDescent="0.25">
      <c r="A95" s="22"/>
      <c r="B95" s="14"/>
      <c r="C95" s="10"/>
      <c r="D95" s="6" t="s">
        <v>22</v>
      </c>
      <c r="E95" s="58" t="s">
        <v>49</v>
      </c>
      <c r="F95" s="91" t="s">
        <v>42</v>
      </c>
      <c r="G95" s="92" t="s">
        <v>116</v>
      </c>
      <c r="H95" s="65">
        <v>0.08</v>
      </c>
      <c r="I95" s="96" t="s">
        <v>119</v>
      </c>
      <c r="J95" s="92" t="s">
        <v>120</v>
      </c>
      <c r="K95" s="97"/>
      <c r="L95" s="92" t="s">
        <v>39</v>
      </c>
    </row>
    <row r="96" spans="1:12" ht="15" x14ac:dyDescent="0.25">
      <c r="A96" s="22"/>
      <c r="B96" s="14"/>
      <c r="C96" s="10"/>
      <c r="D96" s="6" t="s">
        <v>23</v>
      </c>
      <c r="E96" s="58" t="s">
        <v>76</v>
      </c>
      <c r="F96" s="92" t="s">
        <v>110</v>
      </c>
      <c r="G96" s="92" t="s">
        <v>111</v>
      </c>
      <c r="H96" s="65">
        <v>1</v>
      </c>
      <c r="I96" s="96" t="s">
        <v>112</v>
      </c>
      <c r="J96" s="92" t="s">
        <v>113</v>
      </c>
      <c r="K96" s="97"/>
      <c r="L96" s="91" t="s">
        <v>41</v>
      </c>
    </row>
    <row r="97" spans="1:12" ht="15" x14ac:dyDescent="0.25">
      <c r="A97" s="22"/>
      <c r="B97" s="14"/>
      <c r="C97" s="10"/>
      <c r="D97" s="6"/>
      <c r="E97" s="58"/>
      <c r="F97" s="59"/>
      <c r="G97" s="60"/>
      <c r="H97" s="60"/>
      <c r="I97" s="62"/>
      <c r="J97" s="60"/>
      <c r="K97" s="41"/>
      <c r="L97" s="61"/>
    </row>
    <row r="98" spans="1:12" ht="15" x14ac:dyDescent="0.25">
      <c r="A98" s="23"/>
      <c r="B98" s="16"/>
      <c r="C98" s="7"/>
      <c r="D98" s="89" t="s">
        <v>32</v>
      </c>
      <c r="E98" s="8"/>
      <c r="F98" s="106">
        <v>550</v>
      </c>
      <c r="G98" s="100">
        <f>G93+G94+G95+G96+G97</f>
        <v>23.53</v>
      </c>
      <c r="H98" s="100">
        <f>H93+H94+H95+H96+H97</f>
        <v>18.479999999999997</v>
      </c>
      <c r="I98" s="100">
        <f>I93+I94+I95+I96+I97</f>
        <v>86.62</v>
      </c>
      <c r="J98" s="100">
        <f>J93+J94+J95+J96+J97</f>
        <v>505.73</v>
      </c>
      <c r="K98" s="107"/>
      <c r="L98" s="99">
        <v>81.81</v>
      </c>
    </row>
    <row r="99" spans="1:12" ht="15" x14ac:dyDescent="0.25">
      <c r="A99" s="25">
        <f>A93</f>
        <v>2</v>
      </c>
      <c r="B99" s="12">
        <f>B93</f>
        <v>1</v>
      </c>
      <c r="C99" s="9" t="s">
        <v>24</v>
      </c>
      <c r="D99" s="6" t="s">
        <v>25</v>
      </c>
      <c r="E99" s="39"/>
      <c r="F99" s="40"/>
      <c r="G99" s="40"/>
      <c r="H99" s="40"/>
      <c r="I99" s="40"/>
      <c r="J99" s="40"/>
      <c r="K99" s="41"/>
      <c r="L99" s="40"/>
    </row>
    <row r="100" spans="1:12" ht="15" x14ac:dyDescent="0.25">
      <c r="A100" s="22"/>
      <c r="B100" s="14"/>
      <c r="C100" s="10"/>
      <c r="D100" s="6" t="s">
        <v>26</v>
      </c>
      <c r="E100" s="39"/>
      <c r="F100" s="40"/>
      <c r="G100" s="40"/>
      <c r="H100" s="40"/>
      <c r="I100" s="40"/>
      <c r="J100" s="40"/>
      <c r="K100" s="41"/>
      <c r="L100" s="40"/>
    </row>
    <row r="101" spans="1:12" ht="15" x14ac:dyDescent="0.25">
      <c r="A101" s="22"/>
      <c r="B101" s="14"/>
      <c r="C101" s="10"/>
      <c r="D101" s="6" t="s">
        <v>27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2"/>
      <c r="B102" s="14"/>
      <c r="C102" s="10"/>
      <c r="D102" s="6" t="s">
        <v>28</v>
      </c>
      <c r="E102" s="39"/>
      <c r="F102" s="40"/>
      <c r="G102" s="40"/>
      <c r="H102" s="40"/>
      <c r="I102" s="40"/>
      <c r="J102" s="40"/>
      <c r="K102" s="41"/>
      <c r="L102" s="40"/>
    </row>
    <row r="103" spans="1:12" ht="15" x14ac:dyDescent="0.25">
      <c r="A103" s="22"/>
      <c r="B103" s="14"/>
      <c r="C103" s="10"/>
      <c r="D103" s="6" t="s">
        <v>29</v>
      </c>
      <c r="E103" s="39"/>
      <c r="F103" s="40"/>
      <c r="G103" s="40"/>
      <c r="H103" s="40"/>
      <c r="I103" s="40"/>
      <c r="J103" s="40"/>
      <c r="K103" s="41"/>
      <c r="L103" s="40"/>
    </row>
    <row r="104" spans="1:12" ht="15" x14ac:dyDescent="0.25">
      <c r="A104" s="22"/>
      <c r="B104" s="14"/>
      <c r="C104" s="10"/>
      <c r="D104" s="6" t="s">
        <v>30</v>
      </c>
      <c r="E104" s="39"/>
      <c r="F104" s="40"/>
      <c r="G104" s="40"/>
      <c r="H104" s="40"/>
      <c r="I104" s="40"/>
      <c r="J104" s="40"/>
      <c r="K104" s="41"/>
      <c r="L104" s="40"/>
    </row>
    <row r="105" spans="1:12" ht="15" x14ac:dyDescent="0.25">
      <c r="A105" s="22"/>
      <c r="B105" s="14"/>
      <c r="C105" s="10"/>
      <c r="D105" s="6" t="s">
        <v>31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5">
      <c r="A106" s="22"/>
      <c r="B106" s="14"/>
      <c r="C106" s="10"/>
      <c r="D106" s="5"/>
      <c r="E106" s="39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2"/>
      <c r="B107" s="14"/>
      <c r="C107" s="10"/>
      <c r="D107" s="5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3"/>
      <c r="B108" s="16"/>
      <c r="C108" s="7"/>
      <c r="D108" s="89" t="s">
        <v>32</v>
      </c>
      <c r="E108" s="8"/>
      <c r="F108" s="18">
        <f>SUM(F99:F107)</f>
        <v>0</v>
      </c>
      <c r="G108" s="18">
        <f t="shared" ref="G108:J108" si="8">SUM(G99:G107)</f>
        <v>0</v>
      </c>
      <c r="H108" s="18">
        <f t="shared" si="8"/>
        <v>0</v>
      </c>
      <c r="I108" s="18">
        <f t="shared" si="8"/>
        <v>0</v>
      </c>
      <c r="J108" s="18">
        <f t="shared" si="8"/>
        <v>0</v>
      </c>
      <c r="K108" s="24"/>
      <c r="L108" s="18">
        <f t="shared" ref="L108" si="9">SUM(L99:L107)</f>
        <v>0</v>
      </c>
    </row>
    <row r="109" spans="1:12" ht="15.75" thickBot="1" x14ac:dyDescent="0.25">
      <c r="A109" s="28">
        <f>A93</f>
        <v>2</v>
      </c>
      <c r="B109" s="29">
        <f>B93</f>
        <v>1</v>
      </c>
      <c r="C109" s="77" t="s">
        <v>4</v>
      </c>
      <c r="D109" s="78"/>
      <c r="E109" s="30"/>
      <c r="F109" s="31">
        <f>F98+F108</f>
        <v>550</v>
      </c>
      <c r="G109" s="31"/>
      <c r="H109" s="31"/>
      <c r="I109" s="31"/>
      <c r="J109" s="31"/>
      <c r="K109" s="31"/>
      <c r="L109" s="31"/>
    </row>
    <row r="110" spans="1:12" ht="15" x14ac:dyDescent="0.25">
      <c r="A110" s="13">
        <v>2</v>
      </c>
      <c r="B110" s="14">
        <v>2</v>
      </c>
      <c r="C110" s="21" t="s">
        <v>20</v>
      </c>
      <c r="D110" s="74" t="s">
        <v>21</v>
      </c>
      <c r="E110" s="75" t="s">
        <v>86</v>
      </c>
      <c r="F110" s="73" t="s">
        <v>125</v>
      </c>
      <c r="G110" s="93">
        <v>9.1199999999999992</v>
      </c>
      <c r="H110" s="93">
        <v>26.95</v>
      </c>
      <c r="I110" s="90">
        <v>1.81</v>
      </c>
      <c r="J110" s="93">
        <v>285.8</v>
      </c>
      <c r="K110" s="94"/>
      <c r="L110" s="110" t="s">
        <v>139</v>
      </c>
    </row>
    <row r="111" spans="1:12" ht="15" x14ac:dyDescent="0.25">
      <c r="A111" s="13"/>
      <c r="B111" s="14"/>
      <c r="C111" s="10"/>
      <c r="D111" s="7" t="s">
        <v>21</v>
      </c>
      <c r="E111" s="76" t="s">
        <v>79</v>
      </c>
      <c r="F111" s="61" t="s">
        <v>141</v>
      </c>
      <c r="G111" s="93">
        <v>4.82</v>
      </c>
      <c r="H111" s="114" t="s">
        <v>98</v>
      </c>
      <c r="I111" s="114" t="s">
        <v>99</v>
      </c>
      <c r="J111" s="93">
        <v>98.73</v>
      </c>
      <c r="K111" s="97"/>
      <c r="L111" s="95" t="s">
        <v>140</v>
      </c>
    </row>
    <row r="112" spans="1:12" ht="15" x14ac:dyDescent="0.25">
      <c r="A112" s="13"/>
      <c r="B112" s="14"/>
      <c r="C112" s="10"/>
      <c r="D112" s="71" t="s">
        <v>29</v>
      </c>
      <c r="E112" s="76" t="s">
        <v>56</v>
      </c>
      <c r="F112" s="61" t="s">
        <v>42</v>
      </c>
      <c r="G112" s="93">
        <v>0.7</v>
      </c>
      <c r="H112" s="93">
        <v>0</v>
      </c>
      <c r="I112" s="93">
        <v>19.66</v>
      </c>
      <c r="J112" s="93">
        <v>81.45</v>
      </c>
      <c r="K112" s="97"/>
      <c r="L112" s="95" t="s">
        <v>80</v>
      </c>
    </row>
    <row r="113" spans="1:12" ht="15" x14ac:dyDescent="0.25">
      <c r="A113" s="13"/>
      <c r="B113" s="14"/>
      <c r="C113" s="10"/>
      <c r="D113" s="6" t="s">
        <v>23</v>
      </c>
      <c r="E113" s="76" t="s">
        <v>44</v>
      </c>
      <c r="F113" s="92" t="s">
        <v>110</v>
      </c>
      <c r="G113" s="92" t="s">
        <v>111</v>
      </c>
      <c r="H113" s="65">
        <v>1</v>
      </c>
      <c r="I113" s="96" t="s">
        <v>112</v>
      </c>
      <c r="J113" s="92" t="s">
        <v>113</v>
      </c>
      <c r="K113" s="97"/>
      <c r="L113" s="91" t="s">
        <v>41</v>
      </c>
    </row>
    <row r="114" spans="1:12" ht="15" x14ac:dyDescent="0.25">
      <c r="A114" s="13"/>
      <c r="B114" s="14"/>
      <c r="C114" s="10"/>
      <c r="D114" s="6"/>
      <c r="E114" s="58"/>
      <c r="F114" s="64"/>
      <c r="G114" s="60"/>
      <c r="H114" s="60"/>
      <c r="I114" s="63"/>
      <c r="J114" s="60"/>
      <c r="K114" s="41"/>
      <c r="L114" s="64"/>
    </row>
    <row r="115" spans="1:12" ht="15" x14ac:dyDescent="0.25">
      <c r="A115" s="13"/>
      <c r="B115" s="14"/>
      <c r="C115" s="10"/>
      <c r="D115" s="6"/>
      <c r="E115" s="50"/>
      <c r="F115" s="57"/>
      <c r="G115" s="57"/>
      <c r="H115" s="57"/>
      <c r="I115" s="54"/>
      <c r="J115" s="57"/>
      <c r="K115" s="41"/>
      <c r="L115" s="67"/>
    </row>
    <row r="116" spans="1:12" ht="15" x14ac:dyDescent="0.25">
      <c r="A116" s="13"/>
      <c r="B116" s="14"/>
      <c r="C116" s="10"/>
      <c r="D116" s="10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15"/>
      <c r="B117" s="16"/>
      <c r="C117" s="7"/>
      <c r="D117" s="89" t="s">
        <v>32</v>
      </c>
      <c r="E117" s="8"/>
      <c r="F117" s="106">
        <v>575</v>
      </c>
      <c r="G117" s="100" t="s">
        <v>84</v>
      </c>
      <c r="H117" s="100">
        <f>SUM(H110:H116)</f>
        <v>27.95</v>
      </c>
      <c r="I117" s="100">
        <f>I111+I112+I113+I114+I115+I116</f>
        <v>67.72</v>
      </c>
      <c r="J117" s="100">
        <f>SUM(J110:J116)</f>
        <v>465.98</v>
      </c>
      <c r="K117" s="107"/>
      <c r="L117" s="99">
        <v>81.81</v>
      </c>
    </row>
    <row r="118" spans="1:12" ht="15" x14ac:dyDescent="0.25">
      <c r="A118" s="12">
        <f>A110</f>
        <v>2</v>
      </c>
      <c r="B118" s="12">
        <f>B110</f>
        <v>2</v>
      </c>
      <c r="C118" s="9" t="s">
        <v>24</v>
      </c>
      <c r="D118" s="6" t="s">
        <v>25</v>
      </c>
      <c r="E118" s="39"/>
      <c r="F118" s="40"/>
      <c r="G118" s="40"/>
      <c r="H118" s="40"/>
      <c r="I118" s="40"/>
      <c r="J118" s="40"/>
      <c r="K118" s="41"/>
      <c r="L118" s="40"/>
    </row>
    <row r="119" spans="1:12" ht="15" x14ac:dyDescent="0.25">
      <c r="A119" s="13"/>
      <c r="B119" s="14"/>
      <c r="C119" s="10"/>
      <c r="D119" s="6" t="s">
        <v>26</v>
      </c>
      <c r="E119" s="39"/>
      <c r="F119" s="40"/>
      <c r="G119" s="40"/>
      <c r="H119" s="40"/>
      <c r="I119" s="40"/>
      <c r="J119" s="40"/>
      <c r="K119" s="41"/>
      <c r="L119" s="40"/>
    </row>
    <row r="120" spans="1:12" ht="15" x14ac:dyDescent="0.25">
      <c r="A120" s="13"/>
      <c r="B120" s="14"/>
      <c r="C120" s="10"/>
      <c r="D120" s="6" t="s">
        <v>27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3"/>
      <c r="B121" s="14"/>
      <c r="C121" s="10"/>
      <c r="D121" s="6" t="s">
        <v>28</v>
      </c>
      <c r="E121" s="39"/>
      <c r="F121" s="40"/>
      <c r="G121" s="40"/>
      <c r="H121" s="40"/>
      <c r="I121" s="40"/>
      <c r="J121" s="40"/>
      <c r="K121" s="41"/>
      <c r="L121" s="40"/>
    </row>
    <row r="122" spans="1:12" ht="15" x14ac:dyDescent="0.25">
      <c r="A122" s="13"/>
      <c r="B122" s="14"/>
      <c r="C122" s="10"/>
      <c r="D122" s="6" t="s">
        <v>29</v>
      </c>
      <c r="E122" s="39"/>
      <c r="F122" s="40"/>
      <c r="G122" s="40"/>
      <c r="H122" s="40"/>
      <c r="I122" s="40"/>
      <c r="J122" s="40"/>
      <c r="K122" s="41"/>
      <c r="L122" s="40"/>
    </row>
    <row r="123" spans="1:12" ht="15" x14ac:dyDescent="0.25">
      <c r="A123" s="13"/>
      <c r="B123" s="14"/>
      <c r="C123" s="10"/>
      <c r="D123" s="6" t="s">
        <v>30</v>
      </c>
      <c r="E123" s="39"/>
      <c r="F123" s="40"/>
      <c r="G123" s="40"/>
      <c r="H123" s="40"/>
      <c r="I123" s="40"/>
      <c r="J123" s="40"/>
      <c r="K123" s="41"/>
      <c r="L123" s="40"/>
    </row>
    <row r="124" spans="1:12" ht="15" x14ac:dyDescent="0.25">
      <c r="A124" s="13"/>
      <c r="B124" s="14"/>
      <c r="C124" s="10"/>
      <c r="D124" s="6" t="s">
        <v>31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13"/>
      <c r="B125" s="14"/>
      <c r="C125" s="10"/>
      <c r="D125" s="5"/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3"/>
      <c r="B126" s="14"/>
      <c r="C126" s="10"/>
      <c r="D126" s="5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5"/>
      <c r="B127" s="16"/>
      <c r="C127" s="7"/>
      <c r="D127" s="17" t="s">
        <v>32</v>
      </c>
      <c r="E127" s="8"/>
      <c r="F127" s="18">
        <f>SUM(F118:F126)</f>
        <v>0</v>
      </c>
      <c r="G127" s="18">
        <f t="shared" ref="G127:J127" si="10">SUM(G118:G126)</f>
        <v>0</v>
      </c>
      <c r="H127" s="18">
        <f t="shared" si="10"/>
        <v>0</v>
      </c>
      <c r="I127" s="18">
        <f t="shared" si="10"/>
        <v>0</v>
      </c>
      <c r="J127" s="18">
        <f t="shared" si="10"/>
        <v>0</v>
      </c>
      <c r="K127" s="24"/>
      <c r="L127" s="18">
        <f t="shared" ref="L127" si="11">SUM(L118:L126)</f>
        <v>0</v>
      </c>
    </row>
    <row r="128" spans="1:12" ht="15.75" thickBot="1" x14ac:dyDescent="0.25">
      <c r="A128" s="32">
        <f>A110</f>
        <v>2</v>
      </c>
      <c r="B128" s="32">
        <f>B110</f>
        <v>2</v>
      </c>
      <c r="C128" s="77" t="s">
        <v>4</v>
      </c>
      <c r="D128" s="78"/>
      <c r="E128" s="30"/>
      <c r="F128" s="31"/>
      <c r="G128" s="31"/>
      <c r="H128" s="31"/>
      <c r="I128" s="31"/>
      <c r="J128" s="31"/>
      <c r="K128" s="31"/>
      <c r="L128" s="31"/>
    </row>
    <row r="129" spans="1:12" ht="15.75" thickBot="1" x14ac:dyDescent="0.3">
      <c r="A129" s="19">
        <v>2</v>
      </c>
      <c r="B129" s="20">
        <v>3</v>
      </c>
      <c r="C129" s="21" t="s">
        <v>20</v>
      </c>
      <c r="D129" s="7"/>
      <c r="E129" s="58" t="s">
        <v>142</v>
      </c>
      <c r="F129" s="93">
        <v>20</v>
      </c>
      <c r="G129" s="93">
        <v>0.14000000000000001</v>
      </c>
      <c r="H129" s="93">
        <v>15.14</v>
      </c>
      <c r="I129" s="113">
        <v>0.44</v>
      </c>
      <c r="J129" s="93">
        <v>138.6</v>
      </c>
      <c r="K129" s="94"/>
      <c r="L129" s="70" t="s">
        <v>138</v>
      </c>
    </row>
    <row r="130" spans="1:12" ht="15" x14ac:dyDescent="0.25">
      <c r="A130" s="22"/>
      <c r="B130" s="14"/>
      <c r="C130" s="10"/>
      <c r="D130" s="7" t="s">
        <v>21</v>
      </c>
      <c r="E130" s="58" t="s">
        <v>74</v>
      </c>
      <c r="F130" s="93" t="s">
        <v>144</v>
      </c>
      <c r="G130" s="93">
        <v>18.149999999999999</v>
      </c>
      <c r="H130" s="93">
        <v>9.32</v>
      </c>
      <c r="I130" s="113">
        <v>41.28</v>
      </c>
      <c r="J130" s="93">
        <v>321.60000000000002</v>
      </c>
      <c r="K130" s="94"/>
      <c r="L130" s="70" t="s">
        <v>143</v>
      </c>
    </row>
    <row r="131" spans="1:12" ht="15" x14ac:dyDescent="0.25">
      <c r="A131" s="22"/>
      <c r="B131" s="14"/>
      <c r="C131" s="10"/>
      <c r="D131" s="6" t="s">
        <v>29</v>
      </c>
      <c r="E131" s="58" t="s">
        <v>49</v>
      </c>
      <c r="F131" s="91" t="s">
        <v>42</v>
      </c>
      <c r="G131" s="92" t="s">
        <v>116</v>
      </c>
      <c r="H131" s="65">
        <v>0.08</v>
      </c>
      <c r="I131" s="96" t="s">
        <v>119</v>
      </c>
      <c r="J131" s="92" t="s">
        <v>120</v>
      </c>
      <c r="K131" s="97"/>
      <c r="L131" s="92" t="s">
        <v>39</v>
      </c>
    </row>
    <row r="132" spans="1:12" ht="15.75" customHeight="1" x14ac:dyDescent="0.25">
      <c r="A132" s="22"/>
      <c r="B132" s="14"/>
      <c r="C132" s="10"/>
      <c r="D132" s="6" t="s">
        <v>23</v>
      </c>
      <c r="E132" s="58" t="s">
        <v>73</v>
      </c>
      <c r="F132" s="92" t="s">
        <v>110</v>
      </c>
      <c r="G132" s="92" t="s">
        <v>111</v>
      </c>
      <c r="H132" s="65">
        <v>1</v>
      </c>
      <c r="I132" s="96" t="s">
        <v>112</v>
      </c>
      <c r="J132" s="92" t="s">
        <v>113</v>
      </c>
      <c r="K132" s="97"/>
      <c r="L132" s="91" t="s">
        <v>41</v>
      </c>
    </row>
    <row r="133" spans="1:12" ht="15" x14ac:dyDescent="0.25">
      <c r="A133" s="22"/>
      <c r="B133" s="14"/>
      <c r="C133" s="10"/>
      <c r="D133" s="71" t="s">
        <v>50</v>
      </c>
      <c r="E133" s="72" t="s">
        <v>75</v>
      </c>
      <c r="F133" s="110" t="s">
        <v>96</v>
      </c>
      <c r="G133" s="111" t="s">
        <v>62</v>
      </c>
      <c r="H133" s="111" t="s">
        <v>43</v>
      </c>
      <c r="I133" s="112" t="s">
        <v>63</v>
      </c>
      <c r="J133" s="111" t="s">
        <v>64</v>
      </c>
      <c r="K133" s="97"/>
      <c r="L133" s="110" t="s">
        <v>145</v>
      </c>
    </row>
    <row r="134" spans="1:12" ht="15" x14ac:dyDescent="0.25">
      <c r="A134" s="22"/>
      <c r="B134" s="14"/>
      <c r="C134" s="10"/>
      <c r="D134" s="6"/>
      <c r="E134" s="50"/>
      <c r="F134" s="57"/>
      <c r="G134" s="57"/>
      <c r="H134" s="57"/>
      <c r="I134" s="54"/>
      <c r="J134" s="57"/>
      <c r="K134" s="41"/>
      <c r="L134" s="57"/>
    </row>
    <row r="135" spans="1:12" ht="15" x14ac:dyDescent="0.25">
      <c r="A135" s="22"/>
      <c r="B135" s="14"/>
      <c r="C135" s="10"/>
      <c r="D135" s="10"/>
      <c r="E135" s="39"/>
      <c r="F135" s="40"/>
      <c r="G135" s="40"/>
      <c r="H135" s="40"/>
      <c r="I135" s="40"/>
      <c r="J135" s="55"/>
      <c r="K135" s="41"/>
      <c r="L135" s="55"/>
    </row>
    <row r="136" spans="1:12" ht="15" x14ac:dyDescent="0.25">
      <c r="A136" s="23"/>
      <c r="B136" s="16"/>
      <c r="C136" s="7"/>
      <c r="D136" s="17" t="s">
        <v>32</v>
      </c>
      <c r="E136" s="8"/>
      <c r="F136" s="106">
        <v>520</v>
      </c>
      <c r="G136" s="100">
        <f>SUM(G129:G135)</f>
        <v>18.29</v>
      </c>
      <c r="H136" s="100">
        <f>SUM(H129:H135)</f>
        <v>25.54</v>
      </c>
      <c r="I136" s="100">
        <f>SUM(I129:I135)</f>
        <v>41.72</v>
      </c>
      <c r="J136" s="100">
        <f>SUM(J129:J135)</f>
        <v>460.20000000000005</v>
      </c>
      <c r="K136" s="24"/>
      <c r="L136" s="99">
        <v>81.81</v>
      </c>
    </row>
    <row r="137" spans="1:12" ht="15" x14ac:dyDescent="0.25">
      <c r="A137" s="25">
        <f>A129</f>
        <v>2</v>
      </c>
      <c r="B137" s="12">
        <f>B129</f>
        <v>3</v>
      </c>
      <c r="C137" s="9" t="s">
        <v>24</v>
      </c>
      <c r="D137" s="6" t="s">
        <v>25</v>
      </c>
      <c r="E137" s="39"/>
      <c r="F137" s="40"/>
      <c r="G137" s="40"/>
      <c r="H137" s="40"/>
      <c r="I137" s="40"/>
      <c r="J137" s="40"/>
      <c r="K137" s="41"/>
      <c r="L137" s="40"/>
    </row>
    <row r="138" spans="1:12" ht="15" x14ac:dyDescent="0.25">
      <c r="A138" s="22"/>
      <c r="B138" s="14"/>
      <c r="C138" s="10"/>
      <c r="D138" s="6" t="s">
        <v>26</v>
      </c>
      <c r="E138" s="39"/>
      <c r="F138" s="40"/>
      <c r="G138" s="40"/>
      <c r="H138" s="40"/>
      <c r="I138" s="40"/>
      <c r="J138" s="40"/>
      <c r="K138" s="41"/>
      <c r="L138" s="40"/>
    </row>
    <row r="139" spans="1:12" ht="15" x14ac:dyDescent="0.25">
      <c r="A139" s="22"/>
      <c r="B139" s="14"/>
      <c r="C139" s="10"/>
      <c r="D139" s="6" t="s">
        <v>27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2"/>
      <c r="B140" s="14"/>
      <c r="C140" s="10"/>
      <c r="D140" s="6" t="s">
        <v>28</v>
      </c>
      <c r="E140" s="39"/>
      <c r="F140" s="40"/>
      <c r="G140" s="40"/>
      <c r="H140" s="40"/>
      <c r="I140" s="40"/>
      <c r="J140" s="40"/>
      <c r="K140" s="41"/>
      <c r="L140" s="40"/>
    </row>
    <row r="141" spans="1:12" ht="15" x14ac:dyDescent="0.25">
      <c r="A141" s="22"/>
      <c r="B141" s="14"/>
      <c r="C141" s="10"/>
      <c r="D141" s="6" t="s">
        <v>29</v>
      </c>
      <c r="E141" s="39"/>
      <c r="F141" s="40"/>
      <c r="G141" s="40"/>
      <c r="H141" s="40"/>
      <c r="I141" s="40"/>
      <c r="J141" s="40"/>
      <c r="K141" s="41"/>
      <c r="L141" s="40"/>
    </row>
    <row r="142" spans="1:12" ht="15" x14ac:dyDescent="0.25">
      <c r="A142" s="22"/>
      <c r="B142" s="14"/>
      <c r="C142" s="10"/>
      <c r="D142" s="6" t="s">
        <v>30</v>
      </c>
      <c r="E142" s="39"/>
      <c r="F142" s="40"/>
      <c r="G142" s="40"/>
      <c r="H142" s="40"/>
      <c r="I142" s="40"/>
      <c r="J142" s="40"/>
      <c r="K142" s="41"/>
      <c r="L142" s="40"/>
    </row>
    <row r="143" spans="1:12" ht="15" x14ac:dyDescent="0.25">
      <c r="A143" s="22"/>
      <c r="B143" s="14"/>
      <c r="C143" s="10"/>
      <c r="D143" s="6" t="s">
        <v>31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 x14ac:dyDescent="0.25">
      <c r="A144" s="22"/>
      <c r="B144" s="14"/>
      <c r="C144" s="10"/>
      <c r="D144" s="5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2"/>
      <c r="B145" s="14"/>
      <c r="C145" s="10"/>
      <c r="D145" s="5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3"/>
      <c r="B146" s="16"/>
      <c r="C146" s="7"/>
      <c r="D146" s="17" t="s">
        <v>32</v>
      </c>
      <c r="E146" s="8"/>
      <c r="F146" s="18">
        <f>SUM(F137:F145)</f>
        <v>0</v>
      </c>
      <c r="G146" s="18">
        <f t="shared" ref="G146:J146" si="12">SUM(G137:G145)</f>
        <v>0</v>
      </c>
      <c r="H146" s="18">
        <f t="shared" si="12"/>
        <v>0</v>
      </c>
      <c r="I146" s="18">
        <f t="shared" si="12"/>
        <v>0</v>
      </c>
      <c r="J146" s="18">
        <f t="shared" si="12"/>
        <v>0</v>
      </c>
      <c r="K146" s="24"/>
      <c r="L146" s="18">
        <f t="shared" ref="L146" si="13">SUM(L137:L145)</f>
        <v>0</v>
      </c>
    </row>
    <row r="147" spans="1:12" ht="15.75" thickBot="1" x14ac:dyDescent="0.25">
      <c r="A147" s="28">
        <f>A129</f>
        <v>2</v>
      </c>
      <c r="B147" s="29">
        <f>B129</f>
        <v>3</v>
      </c>
      <c r="C147" s="77" t="s">
        <v>4</v>
      </c>
      <c r="D147" s="78"/>
      <c r="E147" s="30"/>
      <c r="F147" s="31"/>
      <c r="G147" s="31"/>
      <c r="H147" s="31"/>
      <c r="I147" s="31"/>
      <c r="J147" s="31"/>
      <c r="K147" s="31"/>
      <c r="L147" s="31"/>
    </row>
    <row r="148" spans="1:12" ht="15" x14ac:dyDescent="0.25">
      <c r="A148" s="19">
        <v>2</v>
      </c>
      <c r="B148" s="20">
        <v>4</v>
      </c>
      <c r="C148" s="21" t="s">
        <v>20</v>
      </c>
      <c r="D148" s="7" t="s">
        <v>21</v>
      </c>
      <c r="E148" s="58" t="s">
        <v>146</v>
      </c>
      <c r="F148" s="93" t="s">
        <v>125</v>
      </c>
      <c r="G148" s="93">
        <v>14.08</v>
      </c>
      <c r="H148" s="93">
        <v>10.72</v>
      </c>
      <c r="I148" s="90">
        <v>5.86</v>
      </c>
      <c r="J148" s="93">
        <v>176.4</v>
      </c>
      <c r="K148" s="94"/>
      <c r="L148" s="95" t="s">
        <v>147</v>
      </c>
    </row>
    <row r="149" spans="1:12" ht="15" x14ac:dyDescent="0.25">
      <c r="A149" s="22"/>
      <c r="B149" s="14"/>
      <c r="C149" s="10"/>
      <c r="D149" s="10" t="s">
        <v>21</v>
      </c>
      <c r="E149" s="58" t="s">
        <v>55</v>
      </c>
      <c r="F149" s="90">
        <v>200</v>
      </c>
      <c r="G149" s="90">
        <v>3.04</v>
      </c>
      <c r="H149" s="93">
        <v>9.34</v>
      </c>
      <c r="I149" s="93">
        <v>13.45</v>
      </c>
      <c r="J149" s="93">
        <v>150.02000000000001</v>
      </c>
      <c r="K149" s="97"/>
      <c r="L149" s="91" t="s">
        <v>80</v>
      </c>
    </row>
    <row r="150" spans="1:12" ht="15" x14ac:dyDescent="0.25">
      <c r="A150" s="22"/>
      <c r="B150" s="14"/>
      <c r="C150" s="10"/>
      <c r="D150" s="7" t="s">
        <v>29</v>
      </c>
      <c r="E150" s="58" t="s">
        <v>81</v>
      </c>
      <c r="F150" s="90">
        <v>200</v>
      </c>
      <c r="G150" s="93">
        <v>0.06</v>
      </c>
      <c r="H150" s="114" t="s">
        <v>43</v>
      </c>
      <c r="I150" s="114" t="s">
        <v>59</v>
      </c>
      <c r="J150" s="93">
        <v>150.02000000000001</v>
      </c>
      <c r="K150" s="97"/>
      <c r="L150" s="95" t="s">
        <v>52</v>
      </c>
    </row>
    <row r="151" spans="1:12" ht="15" x14ac:dyDescent="0.25">
      <c r="A151" s="22"/>
      <c r="B151" s="14"/>
      <c r="C151" s="10"/>
      <c r="D151" s="7" t="s">
        <v>23</v>
      </c>
      <c r="E151" s="58" t="s">
        <v>76</v>
      </c>
      <c r="F151" s="92" t="s">
        <v>110</v>
      </c>
      <c r="G151" s="92" t="s">
        <v>111</v>
      </c>
      <c r="H151" s="65">
        <v>1</v>
      </c>
      <c r="I151" s="96" t="s">
        <v>112</v>
      </c>
      <c r="J151" s="92" t="s">
        <v>113</v>
      </c>
      <c r="K151" s="97"/>
      <c r="L151" s="91" t="s">
        <v>41</v>
      </c>
    </row>
    <row r="152" spans="1:12" ht="15" x14ac:dyDescent="0.25">
      <c r="A152" s="22"/>
      <c r="B152" s="14"/>
      <c r="C152" s="10"/>
      <c r="D152" s="6" t="s">
        <v>77</v>
      </c>
      <c r="E152" s="58" t="s">
        <v>95</v>
      </c>
      <c r="F152" s="114" t="s">
        <v>148</v>
      </c>
      <c r="G152" s="93">
        <v>10.67</v>
      </c>
      <c r="H152" s="93">
        <v>3.68</v>
      </c>
      <c r="I152" s="93">
        <v>3.68</v>
      </c>
      <c r="J152" s="93">
        <v>315.17</v>
      </c>
      <c r="K152" s="97"/>
      <c r="L152" s="95" t="s">
        <v>91</v>
      </c>
    </row>
    <row r="153" spans="1:12" ht="15" x14ac:dyDescent="0.25">
      <c r="A153" s="22"/>
      <c r="B153" s="14"/>
      <c r="C153" s="10"/>
      <c r="D153" s="6"/>
      <c r="E153" s="50"/>
      <c r="F153" s="57"/>
      <c r="G153" s="57"/>
      <c r="H153" s="57"/>
      <c r="I153" s="54"/>
      <c r="J153" s="57"/>
      <c r="K153" s="41"/>
      <c r="L153" s="57"/>
    </row>
    <row r="154" spans="1:12" ht="15" x14ac:dyDescent="0.25">
      <c r="A154" s="22"/>
      <c r="B154" s="14"/>
      <c r="C154" s="10"/>
      <c r="D154" s="6"/>
      <c r="E154" s="50"/>
      <c r="F154" s="57"/>
      <c r="G154" s="57"/>
      <c r="H154" s="57"/>
      <c r="I154" s="54"/>
      <c r="J154" s="57"/>
      <c r="K154" s="41"/>
      <c r="L154" s="57"/>
    </row>
    <row r="155" spans="1:12" ht="15" x14ac:dyDescent="0.25">
      <c r="A155" s="22"/>
      <c r="B155" s="14"/>
      <c r="C155" s="10"/>
      <c r="D155" s="10"/>
      <c r="E155" s="39"/>
      <c r="F155" s="40"/>
      <c r="G155" s="40"/>
      <c r="H155" s="40"/>
      <c r="I155" s="40"/>
      <c r="J155" s="55"/>
      <c r="K155" s="41"/>
      <c r="L155" s="55"/>
    </row>
    <row r="156" spans="1:12" ht="15" x14ac:dyDescent="0.25">
      <c r="A156" s="23"/>
      <c r="B156" s="16"/>
      <c r="C156" s="7"/>
      <c r="D156" s="89" t="s">
        <v>32</v>
      </c>
      <c r="E156" s="8"/>
      <c r="F156" s="106">
        <v>500</v>
      </c>
      <c r="G156" s="101">
        <f>SUM(G148:G155)</f>
        <v>27.85</v>
      </c>
      <c r="H156" s="101">
        <f>SUM(H148:H155)</f>
        <v>24.740000000000002</v>
      </c>
      <c r="I156" s="101">
        <f>SUM(I148:I155)</f>
        <v>22.99</v>
      </c>
      <c r="J156" s="101">
        <f>SUM(J148:J155)</f>
        <v>791.61000000000013</v>
      </c>
      <c r="K156" s="104"/>
      <c r="L156" s="88">
        <v>81.81</v>
      </c>
    </row>
    <row r="157" spans="1:12" ht="15" x14ac:dyDescent="0.25">
      <c r="A157" s="25">
        <f>A148</f>
        <v>2</v>
      </c>
      <c r="B157" s="12">
        <f>B148</f>
        <v>4</v>
      </c>
      <c r="C157" s="9" t="s">
        <v>24</v>
      </c>
      <c r="D157" s="6" t="s">
        <v>25</v>
      </c>
      <c r="E157" s="39"/>
      <c r="F157" s="40"/>
      <c r="G157" s="40"/>
      <c r="H157" s="40"/>
      <c r="I157" s="40"/>
      <c r="J157" s="40"/>
      <c r="K157" s="41"/>
      <c r="L157" s="40"/>
    </row>
    <row r="158" spans="1:12" ht="15" x14ac:dyDescent="0.25">
      <c r="A158" s="22"/>
      <c r="B158" s="14"/>
      <c r="C158" s="10"/>
      <c r="D158" s="6" t="s">
        <v>26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2"/>
      <c r="B159" s="14"/>
      <c r="C159" s="10"/>
      <c r="D159" s="6" t="s">
        <v>27</v>
      </c>
      <c r="E159" s="39"/>
      <c r="F159" s="40"/>
      <c r="G159" s="40"/>
      <c r="H159" s="40"/>
      <c r="I159" s="40"/>
      <c r="J159" s="40"/>
      <c r="K159" s="41"/>
      <c r="L159" s="40"/>
    </row>
    <row r="160" spans="1:12" ht="15" x14ac:dyDescent="0.25">
      <c r="A160" s="22"/>
      <c r="B160" s="14"/>
      <c r="C160" s="10"/>
      <c r="D160" s="6" t="s">
        <v>28</v>
      </c>
      <c r="E160" s="39"/>
      <c r="F160" s="40"/>
      <c r="G160" s="40"/>
      <c r="H160" s="40"/>
      <c r="I160" s="40"/>
      <c r="J160" s="40"/>
      <c r="K160" s="41"/>
      <c r="L160" s="40"/>
    </row>
    <row r="161" spans="1:12" ht="15" x14ac:dyDescent="0.25">
      <c r="A161" s="22"/>
      <c r="B161" s="14"/>
      <c r="C161" s="10"/>
      <c r="D161" s="6" t="s">
        <v>29</v>
      </c>
      <c r="E161" s="39"/>
      <c r="F161" s="40"/>
      <c r="G161" s="40"/>
      <c r="H161" s="40"/>
      <c r="I161" s="40"/>
      <c r="J161" s="40"/>
      <c r="K161" s="41"/>
      <c r="L161" s="40"/>
    </row>
    <row r="162" spans="1:12" ht="15" x14ac:dyDescent="0.25">
      <c r="A162" s="22"/>
      <c r="B162" s="14"/>
      <c r="C162" s="10"/>
      <c r="D162" s="6" t="s">
        <v>30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5">
      <c r="A163" s="22"/>
      <c r="B163" s="14"/>
      <c r="C163" s="10"/>
      <c r="D163" s="6" t="s">
        <v>31</v>
      </c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2"/>
      <c r="B164" s="14"/>
      <c r="C164" s="10"/>
      <c r="D164" s="5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2"/>
      <c r="B165" s="14"/>
      <c r="C165" s="10"/>
      <c r="D165" s="5"/>
      <c r="E165" s="39"/>
      <c r="F165" s="40"/>
      <c r="G165" s="40"/>
      <c r="H165" s="40"/>
      <c r="I165" s="40"/>
      <c r="J165" s="40"/>
      <c r="K165" s="41"/>
      <c r="L165" s="40"/>
    </row>
    <row r="166" spans="1:12" ht="15" x14ac:dyDescent="0.25">
      <c r="A166" s="23"/>
      <c r="B166" s="16"/>
      <c r="C166" s="7"/>
      <c r="D166" s="17" t="s">
        <v>32</v>
      </c>
      <c r="E166" s="8"/>
      <c r="F166" s="18">
        <f>SUM(F157:F165)</f>
        <v>0</v>
      </c>
      <c r="G166" s="18">
        <f t="shared" ref="G166:J166" si="14">SUM(G157:G165)</f>
        <v>0</v>
      </c>
      <c r="H166" s="18">
        <f t="shared" si="14"/>
        <v>0</v>
      </c>
      <c r="I166" s="18">
        <f t="shared" si="14"/>
        <v>0</v>
      </c>
      <c r="J166" s="18">
        <f t="shared" si="14"/>
        <v>0</v>
      </c>
      <c r="K166" s="24"/>
      <c r="L166" s="18">
        <f t="shared" ref="L166" si="15">SUM(L157:L165)</f>
        <v>0</v>
      </c>
    </row>
    <row r="167" spans="1:12" ht="15.75" thickBot="1" x14ac:dyDescent="0.25">
      <c r="A167" s="28">
        <f>A148</f>
        <v>2</v>
      </c>
      <c r="B167" s="29">
        <f>B148</f>
        <v>4</v>
      </c>
      <c r="C167" s="77" t="s">
        <v>4</v>
      </c>
      <c r="D167" s="78"/>
      <c r="E167" s="30"/>
      <c r="F167" s="31"/>
      <c r="G167" s="31"/>
      <c r="H167" s="31"/>
      <c r="I167" s="31"/>
      <c r="J167" s="31"/>
      <c r="K167" s="31"/>
      <c r="L167" s="31"/>
    </row>
    <row r="168" spans="1:12" ht="15" x14ac:dyDescent="0.25">
      <c r="A168" s="19">
        <v>2</v>
      </c>
      <c r="B168" s="20">
        <v>5</v>
      </c>
      <c r="C168" s="21" t="s">
        <v>20</v>
      </c>
      <c r="D168" s="74" t="s">
        <v>21</v>
      </c>
      <c r="E168" s="75" t="s">
        <v>149</v>
      </c>
      <c r="F168" s="110" t="s">
        <v>150</v>
      </c>
      <c r="G168" s="93">
        <v>1.1399999999999999</v>
      </c>
      <c r="H168" s="93">
        <v>12.8</v>
      </c>
      <c r="I168" s="90">
        <v>1.04</v>
      </c>
      <c r="J168" s="93">
        <v>123.92</v>
      </c>
      <c r="K168" s="94"/>
      <c r="L168" s="110" t="s">
        <v>83</v>
      </c>
    </row>
    <row r="169" spans="1:12" ht="15" x14ac:dyDescent="0.25">
      <c r="A169" s="22"/>
      <c r="B169" s="14"/>
      <c r="C169" s="10"/>
      <c r="D169" s="6" t="s">
        <v>29</v>
      </c>
      <c r="E169" s="58" t="s">
        <v>49</v>
      </c>
      <c r="F169" s="91" t="s">
        <v>42</v>
      </c>
      <c r="G169" s="92" t="s">
        <v>116</v>
      </c>
      <c r="H169" s="65">
        <v>0.08</v>
      </c>
      <c r="I169" s="96" t="s">
        <v>119</v>
      </c>
      <c r="J169" s="92" t="s">
        <v>120</v>
      </c>
      <c r="K169" s="97"/>
      <c r="L169" s="92" t="s">
        <v>39</v>
      </c>
    </row>
    <row r="170" spans="1:12" ht="15" x14ac:dyDescent="0.25">
      <c r="A170" s="22"/>
      <c r="B170" s="14"/>
      <c r="C170" s="10"/>
      <c r="D170" s="6" t="s">
        <v>23</v>
      </c>
      <c r="E170" s="76" t="s">
        <v>44</v>
      </c>
      <c r="F170" s="95" t="s">
        <v>45</v>
      </c>
      <c r="G170" s="111" t="s">
        <v>66</v>
      </c>
      <c r="H170" s="111" t="s">
        <v>82</v>
      </c>
      <c r="I170" s="112" t="s">
        <v>69</v>
      </c>
      <c r="J170" s="111" t="s">
        <v>71</v>
      </c>
      <c r="K170" s="97"/>
      <c r="L170" s="95" t="s">
        <v>88</v>
      </c>
    </row>
    <row r="171" spans="1:12" ht="15" x14ac:dyDescent="0.25">
      <c r="A171" s="22"/>
      <c r="B171" s="14"/>
      <c r="C171" s="10"/>
      <c r="D171" s="6" t="s">
        <v>77</v>
      </c>
      <c r="E171" s="58" t="s">
        <v>95</v>
      </c>
      <c r="F171" s="114" t="s">
        <v>151</v>
      </c>
      <c r="G171" s="93">
        <v>10.67</v>
      </c>
      <c r="H171" s="93">
        <v>3.68</v>
      </c>
      <c r="I171" s="93">
        <v>3.68</v>
      </c>
      <c r="J171" s="93">
        <v>315.17</v>
      </c>
      <c r="K171" s="97"/>
      <c r="L171" s="95" t="s">
        <v>92</v>
      </c>
    </row>
    <row r="172" spans="1:12" ht="15" x14ac:dyDescent="0.25">
      <c r="A172" s="22"/>
      <c r="B172" s="14"/>
      <c r="C172" s="10"/>
      <c r="D172" s="10"/>
      <c r="E172" s="39"/>
      <c r="F172" s="40"/>
      <c r="G172" s="40"/>
      <c r="H172" s="40"/>
      <c r="I172" s="40"/>
      <c r="J172" s="55"/>
      <c r="K172" s="41"/>
      <c r="L172" s="40"/>
    </row>
    <row r="173" spans="1:12" ht="15.75" customHeight="1" x14ac:dyDescent="0.25">
      <c r="A173" s="23"/>
      <c r="B173" s="16"/>
      <c r="C173" s="7"/>
      <c r="D173" s="89" t="s">
        <v>32</v>
      </c>
      <c r="E173" s="103"/>
      <c r="F173" s="106">
        <v>500</v>
      </c>
      <c r="G173" s="100">
        <f>SUM(G168:G172)</f>
        <v>11.81</v>
      </c>
      <c r="H173" s="100">
        <f>SUM(H168:H172)</f>
        <v>16.560000000000002</v>
      </c>
      <c r="I173" s="100">
        <f>SUM(I168:I172)</f>
        <v>4.7200000000000006</v>
      </c>
      <c r="J173" s="100">
        <f>SUM(J168:J172)</f>
        <v>439.09000000000003</v>
      </c>
      <c r="K173" s="107"/>
      <c r="L173" s="99">
        <v>81.81</v>
      </c>
    </row>
    <row r="174" spans="1:12" ht="15" x14ac:dyDescent="0.25">
      <c r="A174" s="25">
        <f>A168</f>
        <v>2</v>
      </c>
      <c r="B174" s="12">
        <f>B168</f>
        <v>5</v>
      </c>
      <c r="C174" s="9" t="s">
        <v>24</v>
      </c>
      <c r="D174" s="6" t="s">
        <v>25</v>
      </c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2"/>
      <c r="B175" s="14"/>
      <c r="C175" s="10"/>
      <c r="D175" s="6" t="s">
        <v>26</v>
      </c>
      <c r="E175" s="39"/>
      <c r="F175" s="40"/>
      <c r="G175" s="40"/>
      <c r="H175" s="40"/>
      <c r="I175" s="40"/>
      <c r="J175" s="40"/>
      <c r="K175" s="41"/>
      <c r="L175" s="40"/>
    </row>
    <row r="176" spans="1:12" ht="15" x14ac:dyDescent="0.25">
      <c r="A176" s="22"/>
      <c r="B176" s="14"/>
      <c r="C176" s="10"/>
      <c r="D176" s="6" t="s">
        <v>27</v>
      </c>
      <c r="E176" s="39"/>
      <c r="F176" s="40"/>
      <c r="G176" s="40"/>
      <c r="H176" s="40"/>
      <c r="I176" s="40"/>
      <c r="J176" s="40"/>
      <c r="K176" s="41"/>
      <c r="L176" s="40"/>
    </row>
    <row r="177" spans="1:12" ht="15" x14ac:dyDescent="0.25">
      <c r="A177" s="22"/>
      <c r="B177" s="14"/>
      <c r="C177" s="10"/>
      <c r="D177" s="6" t="s">
        <v>28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2"/>
      <c r="B178" s="14"/>
      <c r="C178" s="10"/>
      <c r="D178" s="6" t="s">
        <v>29</v>
      </c>
      <c r="E178" s="39"/>
      <c r="F178" s="40"/>
      <c r="G178" s="40"/>
      <c r="H178" s="40"/>
      <c r="I178" s="40"/>
      <c r="J178" s="40"/>
      <c r="K178" s="41"/>
      <c r="L178" s="40"/>
    </row>
    <row r="179" spans="1:12" ht="15" x14ac:dyDescent="0.25">
      <c r="A179" s="22"/>
      <c r="B179" s="14"/>
      <c r="C179" s="10"/>
      <c r="D179" s="6" t="s">
        <v>30</v>
      </c>
      <c r="E179" s="39"/>
      <c r="F179" s="40"/>
      <c r="G179" s="40"/>
      <c r="H179" s="40"/>
      <c r="I179" s="40"/>
      <c r="J179" s="40"/>
      <c r="K179" s="41"/>
      <c r="L179" s="40"/>
    </row>
    <row r="180" spans="1:12" ht="15" x14ac:dyDescent="0.25">
      <c r="A180" s="22"/>
      <c r="B180" s="14"/>
      <c r="C180" s="10"/>
      <c r="D180" s="6" t="s">
        <v>31</v>
      </c>
      <c r="E180" s="39"/>
      <c r="F180" s="40"/>
      <c r="G180" s="40"/>
      <c r="H180" s="40"/>
      <c r="I180" s="40"/>
      <c r="J180" s="40"/>
      <c r="K180" s="41"/>
      <c r="L180" s="40"/>
    </row>
    <row r="181" spans="1:12" ht="15" x14ac:dyDescent="0.25">
      <c r="A181" s="22"/>
      <c r="B181" s="14"/>
      <c r="C181" s="10"/>
      <c r="D181" s="5"/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2"/>
      <c r="B182" s="14"/>
      <c r="C182" s="10"/>
      <c r="D182" s="5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6"/>
      <c r="C183" s="7"/>
      <c r="D183" s="17" t="s">
        <v>32</v>
      </c>
      <c r="E183" s="8"/>
      <c r="F183" s="18">
        <f>SUM(F174:F182)</f>
        <v>0</v>
      </c>
      <c r="G183" s="18">
        <f t="shared" ref="G183:J183" si="16">SUM(G174:G182)</f>
        <v>0</v>
      </c>
      <c r="H183" s="18">
        <f t="shared" si="16"/>
        <v>0</v>
      </c>
      <c r="I183" s="18">
        <f t="shared" si="16"/>
        <v>0</v>
      </c>
      <c r="J183" s="18">
        <f t="shared" si="16"/>
        <v>0</v>
      </c>
      <c r="K183" s="24"/>
      <c r="L183" s="18">
        <f t="shared" ref="L183" si="17">SUM(L174:L182)</f>
        <v>0</v>
      </c>
    </row>
    <row r="184" spans="1:12" ht="15" x14ac:dyDescent="0.2">
      <c r="A184" s="28">
        <f>A168</f>
        <v>2</v>
      </c>
      <c r="B184" s="29">
        <f>B168</f>
        <v>5</v>
      </c>
      <c r="C184" s="77" t="s">
        <v>4</v>
      </c>
      <c r="D184" s="78"/>
      <c r="E184" s="30"/>
      <c r="F184" s="31"/>
      <c r="G184" s="31"/>
      <c r="H184" s="31"/>
      <c r="I184" s="31"/>
      <c r="J184" s="31"/>
      <c r="K184" s="31"/>
      <c r="L184" s="31"/>
    </row>
    <row r="185" spans="1:12" x14ac:dyDescent="0.2">
      <c r="A185" s="26"/>
      <c r="B185" s="27"/>
      <c r="C185" s="79" t="s">
        <v>5</v>
      </c>
      <c r="D185" s="79"/>
      <c r="E185" s="79"/>
      <c r="F185" s="33"/>
      <c r="G185" s="33"/>
      <c r="H185" s="33"/>
      <c r="I185" s="33"/>
      <c r="J185" s="33"/>
      <c r="K185" s="33"/>
      <c r="L185" s="33"/>
    </row>
  </sheetData>
  <mergeCells count="14">
    <mergeCell ref="C1:E1"/>
    <mergeCell ref="H1:K1"/>
    <mergeCell ref="H2:K2"/>
    <mergeCell ref="C38:D38"/>
    <mergeCell ref="C56:D56"/>
    <mergeCell ref="C73:D73"/>
    <mergeCell ref="C92:D92"/>
    <mergeCell ref="C22:D22"/>
    <mergeCell ref="C185:E185"/>
    <mergeCell ref="C184:D184"/>
    <mergeCell ref="C109:D109"/>
    <mergeCell ref="C128:D128"/>
    <mergeCell ref="C147:D147"/>
    <mergeCell ref="C167:D167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2025-09-15T06:12:00Z</dcterms:modified>
</cp:coreProperties>
</file>